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ngifo\Desktop\OEE_Rakel\PEDIDOS\PESCA\BASES\1. BASES\1. Desembarque_Cosecha\Cuadros_Resumen\Exportación_acuicola\"/>
    </mc:Choice>
  </mc:AlternateContent>
  <bookViews>
    <workbookView xWindow="32760" yWindow="32760" windowWidth="20490" windowHeight="7635" tabRatio="831"/>
  </bookViews>
  <sheets>
    <sheet name="Acuicultura especie pais" sheetId="5" r:id="rId1"/>
  </sheets>
  <definedNames>
    <definedName name="_xlnm.Print_Area" localSheetId="0">'Acuicultura especie pais'!$B$1:$Q$65</definedName>
  </definedNames>
  <calcPr calcId="162913"/>
</workbook>
</file>

<file path=xl/calcChain.xml><?xml version="1.0" encoding="utf-8"?>
<calcChain xmlns="http://schemas.openxmlformats.org/spreadsheetml/2006/main">
  <c r="F42" i="5" l="1"/>
  <c r="D56" i="5" l="1"/>
  <c r="D29" i="5"/>
  <c r="D10" i="5"/>
  <c r="P8" i="5" l="1"/>
  <c r="Q8" i="5"/>
  <c r="F56" i="5"/>
  <c r="G56" i="5"/>
  <c r="H56" i="5"/>
  <c r="I56" i="5"/>
  <c r="J56" i="5"/>
  <c r="K56" i="5"/>
  <c r="L56" i="5"/>
  <c r="M56" i="5"/>
  <c r="N56" i="5"/>
  <c r="O56" i="5"/>
  <c r="E59" i="5"/>
  <c r="D59" i="5"/>
  <c r="E58" i="5"/>
  <c r="E56" i="5" s="1"/>
  <c r="D58" i="5"/>
  <c r="G42" i="5"/>
  <c r="H42" i="5"/>
  <c r="I42" i="5"/>
  <c r="J42" i="5"/>
  <c r="K42" i="5"/>
  <c r="L42" i="5"/>
  <c r="M42" i="5"/>
  <c r="N42" i="5"/>
  <c r="O42" i="5"/>
  <c r="F29" i="5"/>
  <c r="G29" i="5"/>
  <c r="H29" i="5"/>
  <c r="I29" i="5"/>
  <c r="I8" i="5" s="1"/>
  <c r="J29" i="5"/>
  <c r="K29" i="5"/>
  <c r="L29" i="5"/>
  <c r="M29" i="5"/>
  <c r="N29" i="5"/>
  <c r="O29" i="5"/>
  <c r="F10" i="5"/>
  <c r="G10" i="5"/>
  <c r="G8" i="5" s="1"/>
  <c r="H10" i="5"/>
  <c r="I10" i="5"/>
  <c r="J10" i="5"/>
  <c r="J8" i="5" s="1"/>
  <c r="K10" i="5"/>
  <c r="L10" i="5"/>
  <c r="M10" i="5"/>
  <c r="N10" i="5"/>
  <c r="O10" i="5"/>
  <c r="E50" i="5"/>
  <c r="E51" i="5"/>
  <c r="E52" i="5"/>
  <c r="E53" i="5"/>
  <c r="E54" i="5"/>
  <c r="D45" i="5"/>
  <c r="D46" i="5"/>
  <c r="D47" i="5"/>
  <c r="D42" i="5" s="1"/>
  <c r="D8" i="5" s="1"/>
  <c r="D48" i="5"/>
  <c r="D49" i="5"/>
  <c r="D50" i="5"/>
  <c r="D51" i="5"/>
  <c r="D52" i="5"/>
  <c r="D53" i="5"/>
  <c r="D54" i="5"/>
  <c r="E24" i="5"/>
  <c r="E25" i="5"/>
  <c r="E26" i="5"/>
  <c r="E27" i="5"/>
  <c r="D24" i="5"/>
  <c r="D25" i="5"/>
  <c r="D26" i="5"/>
  <c r="D27" i="5"/>
  <c r="E32" i="5"/>
  <c r="E33" i="5"/>
  <c r="E34" i="5"/>
  <c r="E35" i="5"/>
  <c r="E36" i="5"/>
  <c r="E37" i="5"/>
  <c r="E38" i="5"/>
  <c r="E39" i="5"/>
  <c r="E40" i="5"/>
  <c r="D32" i="5"/>
  <c r="D33" i="5"/>
  <c r="D34" i="5"/>
  <c r="D35" i="5"/>
  <c r="D36" i="5"/>
  <c r="D37" i="5"/>
  <c r="D38" i="5"/>
  <c r="D39" i="5"/>
  <c r="D40" i="5"/>
  <c r="L8" i="5" l="1"/>
  <c r="M8" i="5"/>
  <c r="H8" i="5"/>
  <c r="N8" i="5"/>
  <c r="F8" i="5"/>
  <c r="O8" i="5"/>
  <c r="K8" i="5"/>
  <c r="D12" i="5"/>
  <c r="P10" i="5"/>
  <c r="Q10" i="5"/>
  <c r="P29" i="5"/>
  <c r="Q29" i="5"/>
  <c r="P42" i="5"/>
  <c r="Q42" i="5"/>
  <c r="E49" i="5"/>
  <c r="E44" i="5"/>
  <c r="D44" i="5"/>
  <c r="E31" i="5"/>
  <c r="E29" i="5" s="1"/>
  <c r="D31" i="5"/>
  <c r="E45" i="5"/>
  <c r="E46" i="5"/>
  <c r="E47" i="5"/>
  <c r="E48" i="5"/>
  <c r="E13" i="5"/>
  <c r="E14" i="5"/>
  <c r="E15" i="5"/>
  <c r="E16" i="5"/>
  <c r="E17" i="5"/>
  <c r="E18" i="5"/>
  <c r="E19" i="5"/>
  <c r="E20" i="5"/>
  <c r="E21" i="5"/>
  <c r="E22" i="5"/>
  <c r="E23" i="5"/>
  <c r="E12" i="5"/>
  <c r="D13" i="5"/>
  <c r="D14" i="5"/>
  <c r="D15" i="5"/>
  <c r="D16" i="5"/>
  <c r="D17" i="5"/>
  <c r="D18" i="5"/>
  <c r="D19" i="5"/>
  <c r="D20" i="5"/>
  <c r="D21" i="5"/>
  <c r="D22" i="5"/>
  <c r="D23" i="5"/>
  <c r="E42" i="5" l="1"/>
  <c r="E10" i="5"/>
  <c r="E8" i="5" l="1"/>
</calcChain>
</file>

<file path=xl/sharedStrings.xml><?xml version="1.0" encoding="utf-8"?>
<sst xmlns="http://schemas.openxmlformats.org/spreadsheetml/2006/main" count="186" uniqueCount="58">
  <si>
    <t>Destino</t>
  </si>
  <si>
    <t>Total</t>
  </si>
  <si>
    <t>TMB</t>
  </si>
  <si>
    <t>US$</t>
  </si>
  <si>
    <t>Europa</t>
  </si>
  <si>
    <t>Bélgica</t>
  </si>
  <si>
    <t>España</t>
  </si>
  <si>
    <t>Francia</t>
  </si>
  <si>
    <t>Italia</t>
  </si>
  <si>
    <t>América</t>
  </si>
  <si>
    <t>Ecuador</t>
  </si>
  <si>
    <t xml:space="preserve">PERÚ: EXPORTACIÓN DE PRODUCTOS HIDROBIOLÓGICOS PROCEDENTES DE LA ACTIVIDAD DE ACUICULTURA </t>
  </si>
  <si>
    <t>Langostino</t>
  </si>
  <si>
    <t>Concha de Abanico</t>
  </si>
  <si>
    <t>Trucha</t>
  </si>
  <si>
    <t>Tilapia</t>
  </si>
  <si>
    <t>Alemania</t>
  </si>
  <si>
    <t>Noruega</t>
  </si>
  <si>
    <t>Suecia</t>
  </si>
  <si>
    <t>Chile</t>
  </si>
  <si>
    <t>Paiche</t>
  </si>
  <si>
    <t>Dinamarca</t>
  </si>
  <si>
    <t>Lituania</t>
  </si>
  <si>
    <t>Rusia</t>
  </si>
  <si>
    <t>Algas</t>
  </si>
  <si>
    <t>Japón</t>
  </si>
  <si>
    <t>Singapur</t>
  </si>
  <si>
    <t>POR ESPECIE Y SEGÚN PAIS DE DESTINO, 2019</t>
  </si>
  <si>
    <t>Belarus</t>
  </si>
  <si>
    <t>Grecia</t>
  </si>
  <si>
    <t>Países Bajos</t>
  </si>
  <si>
    <t>Portugal</t>
  </si>
  <si>
    <t>Reino Unido</t>
  </si>
  <si>
    <t>Republica Checa</t>
  </si>
  <si>
    <t>-</t>
  </si>
  <si>
    <t>Argentina</t>
  </si>
  <si>
    <t>Aruba</t>
  </si>
  <si>
    <t>Brasil</t>
  </si>
  <si>
    <t>Cánada</t>
  </si>
  <si>
    <t>Estados Unidos</t>
  </si>
  <si>
    <t>Guatemala</t>
  </si>
  <si>
    <t>Panama</t>
  </si>
  <si>
    <t>Uruguay</t>
  </si>
  <si>
    <t>Arabia</t>
  </si>
  <si>
    <t>China</t>
  </si>
  <si>
    <t>Corea Sur</t>
  </si>
  <si>
    <t>Emiratos Arabes</t>
  </si>
  <si>
    <t>Filipinas</t>
  </si>
  <si>
    <t>Malasia</t>
  </si>
  <si>
    <t>Tailandia</t>
  </si>
  <si>
    <t>Taiwan</t>
  </si>
  <si>
    <t>Viet nam</t>
  </si>
  <si>
    <t>Asia</t>
  </si>
  <si>
    <t>Oceania</t>
  </si>
  <si>
    <t>Nota: Cifras sujetas a reajuste</t>
  </si>
  <si>
    <t>(0)  Corresponde a cifras menores a media tonelada metricas bruta</t>
  </si>
  <si>
    <t>Fuente: Superintendencia nacional de administración Tributaria ( SUNAT)-Oficina de Estadistica</t>
  </si>
  <si>
    <t>Elabración: PRODUCE/OGEIEE/OEE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</si>
</sst>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"/>
  </numFmts>
  <fonts count="1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C00000"/>
      <name val="Arial"/>
      <family val="2"/>
    </font>
    <font>
      <sz val="11"/>
      <color theme="1"/>
      <name val="Cambria"/>
      <family val="2"/>
      <scheme val="major"/>
    </font>
    <font>
      <sz val="9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E7DFFD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</cellStyleXfs>
  <cellXfs count="125">
    <xf numFmtId="0" fontId="0" fillId="0" borderId="0" xfId="0"/>
    <xf numFmtId="0" fontId="1" fillId="0" borderId="0" xfId="8" applyFont="1" applyAlignment="1"/>
    <xf numFmtId="0" fontId="1" fillId="0" borderId="0" xfId="8" applyFont="1" applyAlignment="1">
      <alignment horizontal="centerContinuous"/>
    </xf>
    <xf numFmtId="0" fontId="4" fillId="0" borderId="0" xfId="8" applyFont="1" applyAlignment="1"/>
    <xf numFmtId="0" fontId="4" fillId="2" borderId="0" xfId="8" applyFont="1" applyFill="1" applyAlignment="1"/>
    <xf numFmtId="0" fontId="4" fillId="3" borderId="0" xfId="8" applyFont="1" applyFill="1" applyAlignment="1"/>
    <xf numFmtId="0" fontId="4" fillId="0" borderId="0" xfId="8" applyFont="1" applyFill="1" applyAlignment="1"/>
    <xf numFmtId="0" fontId="5" fillId="0" borderId="0" xfId="8" applyFont="1" applyAlignment="1"/>
    <xf numFmtId="0" fontId="8" fillId="0" borderId="0" xfId="8" applyFont="1" applyAlignment="1"/>
    <xf numFmtId="0" fontId="7" fillId="0" borderId="0" xfId="8" applyFont="1" applyAlignment="1"/>
    <xf numFmtId="4" fontId="3" fillId="0" borderId="0" xfId="8" applyNumberFormat="1" applyFont="1" applyAlignment="1">
      <alignment horizontal="centerContinuous"/>
    </xf>
    <xf numFmtId="3" fontId="3" fillId="0" borderId="0" xfId="8" applyNumberFormat="1" applyFont="1" applyAlignment="1">
      <alignment horizontal="centerContinuous"/>
    </xf>
    <xf numFmtId="3" fontId="1" fillId="0" borderId="0" xfId="8" applyNumberFormat="1" applyFont="1" applyAlignment="1">
      <alignment horizontal="centerContinuous"/>
    </xf>
    <xf numFmtId="4" fontId="1" fillId="0" borderId="0" xfId="8" applyNumberFormat="1" applyFont="1" applyAlignment="1">
      <alignment horizontal="centerContinuous"/>
    </xf>
    <xf numFmtId="4" fontId="5" fillId="2" borderId="1" xfId="8" applyNumberFormat="1" applyFont="1" applyFill="1" applyBorder="1" applyAlignment="1">
      <alignment horizontal="center" vertical="center"/>
    </xf>
    <xf numFmtId="3" fontId="5" fillId="2" borderId="1" xfId="8" applyNumberFormat="1" applyFont="1" applyFill="1" applyBorder="1" applyAlignment="1">
      <alignment horizontal="right" vertical="center"/>
    </xf>
    <xf numFmtId="3" fontId="5" fillId="2" borderId="1" xfId="8" applyNumberFormat="1" applyFont="1" applyFill="1" applyBorder="1" applyAlignment="1">
      <alignment horizontal="center" vertical="center"/>
    </xf>
    <xf numFmtId="0" fontId="4" fillId="0" borderId="0" xfId="8" applyFont="1" applyBorder="1">
      <alignment vertical="top"/>
    </xf>
    <xf numFmtId="0" fontId="8" fillId="0" borderId="0" xfId="8" applyFont="1" applyFill="1">
      <alignment vertical="top"/>
    </xf>
    <xf numFmtId="0" fontId="9" fillId="0" borderId="0" xfId="8" applyFont="1" applyBorder="1" applyAlignment="1"/>
    <xf numFmtId="4" fontId="9" fillId="0" borderId="0" xfId="8" applyNumberFormat="1" applyFont="1" applyBorder="1" applyAlignment="1"/>
    <xf numFmtId="3" fontId="9" fillId="0" borderId="0" xfId="8" applyNumberFormat="1" applyFont="1" applyBorder="1" applyAlignment="1"/>
    <xf numFmtId="0" fontId="8" fillId="0" borderId="0" xfId="8" applyFont="1" applyBorder="1" applyAlignment="1"/>
    <xf numFmtId="4" fontId="8" fillId="0" borderId="0" xfId="8" applyNumberFormat="1" applyFont="1" applyBorder="1" applyAlignment="1"/>
    <xf numFmtId="3" fontId="8" fillId="0" borderId="0" xfId="8" applyNumberFormat="1" applyFont="1" applyBorder="1" applyAlignment="1"/>
    <xf numFmtId="0" fontId="2" fillId="0" borderId="0" xfId="8" applyFont="1" applyAlignment="1"/>
    <xf numFmtId="4" fontId="2" fillId="0" borderId="0" xfId="8" applyNumberFormat="1" applyFont="1" applyAlignment="1"/>
    <xf numFmtId="3" fontId="2" fillId="0" borderId="0" xfId="8" applyNumberFormat="1" applyFont="1" applyAlignment="1"/>
    <xf numFmtId="0" fontId="2" fillId="0" borderId="0" xfId="8" applyAlignment="1"/>
    <xf numFmtId="4" fontId="2" fillId="0" borderId="0" xfId="8" applyNumberFormat="1" applyAlignment="1"/>
    <xf numFmtId="3" fontId="2" fillId="0" borderId="0" xfId="8" applyNumberFormat="1" applyAlignment="1"/>
    <xf numFmtId="0" fontId="2" fillId="0" borderId="0" xfId="8" applyFont="1" applyBorder="1">
      <alignment vertical="top"/>
    </xf>
    <xf numFmtId="0" fontId="2" fillId="0" borderId="0" xfId="8" applyFont="1" applyFill="1" applyBorder="1">
      <alignment vertical="top"/>
    </xf>
    <xf numFmtId="4" fontId="10" fillId="0" borderId="0" xfId="8" applyNumberFormat="1" applyFont="1" applyBorder="1" applyAlignment="1"/>
    <xf numFmtId="0" fontId="10" fillId="0" borderId="0" xfId="8" applyFont="1" applyBorder="1" applyAlignment="1"/>
    <xf numFmtId="3" fontId="10" fillId="0" borderId="0" xfId="8" applyNumberFormat="1" applyFont="1" applyBorder="1" applyAlignment="1"/>
    <xf numFmtId="0" fontId="6" fillId="2" borderId="2" xfId="8" applyFont="1" applyFill="1" applyBorder="1" applyAlignment="1"/>
    <xf numFmtId="0" fontId="5" fillId="2" borderId="0" xfId="8" applyFont="1" applyFill="1" applyBorder="1" applyAlignment="1">
      <alignment horizontal="centerContinuous" vertical="center"/>
    </xf>
    <xf numFmtId="0" fontId="6" fillId="0" borderId="2" xfId="8" applyFont="1" applyBorder="1" applyAlignment="1"/>
    <xf numFmtId="0" fontId="5" fillId="0" borderId="0" xfId="8" applyFont="1" applyBorder="1" applyAlignment="1">
      <alignment vertical="center"/>
    </xf>
    <xf numFmtId="4" fontId="5" fillId="0" borderId="0" xfId="8" applyNumberFormat="1" applyFont="1" applyBorder="1" applyAlignment="1">
      <alignment horizontal="right" vertical="center"/>
    </xf>
    <xf numFmtId="3" fontId="5" fillId="0" borderId="0" xfId="8" applyNumberFormat="1" applyFont="1" applyBorder="1" applyAlignment="1">
      <alignment horizontal="right" vertical="center"/>
    </xf>
    <xf numFmtId="0" fontId="4" fillId="0" borderId="0" xfId="8" applyFont="1" applyBorder="1" applyAlignment="1">
      <alignment vertical="center"/>
    </xf>
    <xf numFmtId="4" fontId="4" fillId="0" borderId="0" xfId="8" applyNumberFormat="1" applyFont="1" applyBorder="1" applyAlignment="1">
      <alignment horizontal="right" vertical="center"/>
    </xf>
    <xf numFmtId="3" fontId="4" fillId="0" borderId="0" xfId="8" applyNumberFormat="1" applyFont="1" applyBorder="1" applyAlignment="1">
      <alignment horizontal="right" vertical="center"/>
    </xf>
    <xf numFmtId="4" fontId="4" fillId="0" borderId="0" xfId="8" applyNumberFormat="1" applyFont="1" applyFill="1" applyBorder="1" applyAlignment="1">
      <alignment horizontal="right" vertical="center"/>
    </xf>
    <xf numFmtId="3" fontId="4" fillId="0" borderId="3" xfId="8" applyNumberFormat="1" applyFont="1" applyBorder="1" applyAlignment="1">
      <alignment horizontal="right" vertical="center"/>
    </xf>
    <xf numFmtId="0" fontId="6" fillId="0" borderId="2" xfId="8" applyFont="1" applyFill="1" applyBorder="1" applyAlignment="1"/>
    <xf numFmtId="0" fontId="5" fillId="0" borderId="0" xfId="8" applyFont="1" applyFill="1" applyBorder="1" applyAlignment="1">
      <alignment vertical="center"/>
    </xf>
    <xf numFmtId="4" fontId="5" fillId="0" borderId="0" xfId="8" applyNumberFormat="1" applyFont="1" applyFill="1" applyBorder="1" applyAlignment="1">
      <alignment horizontal="right" vertical="center"/>
    </xf>
    <xf numFmtId="3" fontId="5" fillId="0" borderId="0" xfId="8" applyNumberFormat="1" applyFont="1" applyFill="1" applyBorder="1" applyAlignment="1">
      <alignment horizontal="right" vertical="center"/>
    </xf>
    <xf numFmtId="0" fontId="6" fillId="0" borderId="4" xfId="8" applyFont="1" applyBorder="1" applyAlignment="1"/>
    <xf numFmtId="0" fontId="6" fillId="0" borderId="5" xfId="8" applyFont="1" applyBorder="1" applyAlignment="1"/>
    <xf numFmtId="4" fontId="6" fillId="0" borderId="5" xfId="8" applyNumberFormat="1" applyFont="1" applyBorder="1" applyAlignment="1"/>
    <xf numFmtId="3" fontId="6" fillId="0" borderId="5" xfId="8" applyNumberFormat="1" applyFont="1" applyBorder="1" applyAlignment="1"/>
    <xf numFmtId="4" fontId="12" fillId="4" borderId="6" xfId="8" applyNumberFormat="1" applyFont="1" applyFill="1" applyBorder="1" applyAlignment="1">
      <alignment horizontal="center" vertical="center"/>
    </xf>
    <xf numFmtId="3" fontId="12" fillId="4" borderId="7" xfId="8" applyNumberFormat="1" applyFont="1" applyFill="1" applyBorder="1" applyAlignment="1">
      <alignment horizontal="center" vertical="center"/>
    </xf>
    <xf numFmtId="4" fontId="12" fillId="4" borderId="7" xfId="8" applyNumberFormat="1" applyFont="1" applyFill="1" applyBorder="1" applyAlignment="1">
      <alignment horizontal="center" vertical="center"/>
    </xf>
    <xf numFmtId="3" fontId="12" fillId="4" borderId="8" xfId="8" applyNumberFormat="1" applyFont="1" applyFill="1" applyBorder="1" applyAlignment="1">
      <alignment horizontal="center" vertical="center"/>
    </xf>
    <xf numFmtId="4" fontId="12" fillId="4" borderId="8" xfId="8" applyNumberFormat="1" applyFont="1" applyFill="1" applyBorder="1" applyAlignment="1">
      <alignment horizontal="center" vertical="center"/>
    </xf>
    <xf numFmtId="4" fontId="12" fillId="4" borderId="0" xfId="8" applyNumberFormat="1" applyFont="1" applyFill="1" applyBorder="1" applyAlignment="1">
      <alignment horizontal="right" vertical="center"/>
    </xf>
    <xf numFmtId="3" fontId="12" fillId="4" borderId="3" xfId="8" applyNumberFormat="1" applyFont="1" applyFill="1" applyBorder="1" applyAlignment="1">
      <alignment horizontal="right" vertical="center"/>
    </xf>
    <xf numFmtId="0" fontId="6" fillId="4" borderId="2" xfId="8" applyFont="1" applyFill="1" applyBorder="1" applyAlignment="1"/>
    <xf numFmtId="0" fontId="12" fillId="4" borderId="0" xfId="8" applyFont="1" applyFill="1" applyBorder="1" applyAlignment="1">
      <alignment vertical="center"/>
    </xf>
    <xf numFmtId="0" fontId="1" fillId="0" borderId="0" xfId="8" applyFont="1" applyBorder="1" applyAlignment="1"/>
    <xf numFmtId="0" fontId="4" fillId="0" borderId="0" xfId="8" applyFont="1" applyBorder="1" applyAlignment="1"/>
    <xf numFmtId="0" fontId="4" fillId="2" borderId="0" xfId="8" applyFont="1" applyFill="1" applyBorder="1" applyAlignment="1"/>
    <xf numFmtId="0" fontId="0" fillId="0" borderId="0" xfId="0" applyBorder="1"/>
    <xf numFmtId="0" fontId="4" fillId="0" borderId="0" xfId="8" applyFont="1" applyFill="1" applyBorder="1" applyAlignment="1"/>
    <xf numFmtId="0" fontId="5" fillId="0" borderId="0" xfId="8" applyFont="1" applyBorder="1" applyAlignment="1"/>
    <xf numFmtId="0" fontId="7" fillId="0" borderId="0" xfId="8" applyFont="1" applyBorder="1" applyAlignment="1"/>
    <xf numFmtId="0" fontId="2" fillId="0" borderId="0" xfId="8" applyFont="1" applyBorder="1" applyAlignment="1"/>
    <xf numFmtId="0" fontId="2" fillId="0" borderId="0" xfId="8" applyBorder="1" applyAlignment="1"/>
    <xf numFmtId="3" fontId="12" fillId="4" borderId="9" xfId="8" applyNumberFormat="1" applyFont="1" applyFill="1" applyBorder="1" applyAlignment="1">
      <alignment horizontal="center" vertical="center"/>
    </xf>
    <xf numFmtId="3" fontId="5" fillId="2" borderId="10" xfId="8" applyNumberFormat="1" applyFont="1" applyFill="1" applyBorder="1" applyAlignment="1">
      <alignment horizontal="center" vertical="center"/>
    </xf>
    <xf numFmtId="3" fontId="5" fillId="0" borderId="3" xfId="8" applyNumberFormat="1" applyFont="1" applyBorder="1" applyAlignment="1">
      <alignment horizontal="right" vertical="center"/>
    </xf>
    <xf numFmtId="3" fontId="5" fillId="0" borderId="3" xfId="8" applyNumberFormat="1" applyFont="1" applyFill="1" applyBorder="1" applyAlignment="1">
      <alignment horizontal="right" vertical="center"/>
    </xf>
    <xf numFmtId="3" fontId="6" fillId="0" borderId="11" xfId="8" applyNumberFormat="1" applyFont="1" applyBorder="1" applyAlignment="1"/>
    <xf numFmtId="4" fontId="4" fillId="0" borderId="0" xfId="8" applyNumberFormat="1" applyFont="1" applyAlignment="1"/>
    <xf numFmtId="3" fontId="4" fillId="0" borderId="3" xfId="8" applyNumberFormat="1" applyFont="1" applyFill="1" applyBorder="1" applyAlignment="1">
      <alignment horizontal="right" vertical="center"/>
    </xf>
    <xf numFmtId="4" fontId="4" fillId="0" borderId="3" xfId="8" applyNumberFormat="1" applyFont="1" applyFill="1" applyBorder="1" applyAlignment="1">
      <alignment horizontal="right" vertical="center"/>
    </xf>
    <xf numFmtId="4" fontId="4" fillId="0" borderId="0" xfId="8" applyNumberFormat="1" applyFont="1" applyBorder="1" applyAlignment="1"/>
    <xf numFmtId="4" fontId="4" fillId="0" borderId="0" xfId="8" applyNumberFormat="1" applyFont="1" applyFill="1" applyAlignment="1"/>
    <xf numFmtId="4" fontId="5" fillId="0" borderId="0" xfId="8" applyNumberFormat="1" applyFont="1" applyAlignment="1"/>
    <xf numFmtId="4" fontId="1" fillId="0" borderId="0" xfId="8" applyNumberFormat="1" applyFont="1" applyAlignment="1"/>
    <xf numFmtId="4" fontId="0" fillId="0" borderId="0" xfId="0" applyNumberFormat="1"/>
    <xf numFmtId="0" fontId="13" fillId="0" borderId="0" xfId="0" applyFont="1" applyBorder="1"/>
    <xf numFmtId="4" fontId="13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  <xf numFmtId="0" fontId="16" fillId="0" borderId="0" xfId="8" applyFont="1" applyBorder="1" applyAlignment="1"/>
    <xf numFmtId="4" fontId="16" fillId="0" borderId="0" xfId="8" applyNumberFormat="1" applyFont="1" applyAlignment="1"/>
    <xf numFmtId="3" fontId="4" fillId="0" borderId="0" xfId="8" applyNumberFormat="1" applyFont="1" applyAlignment="1"/>
    <xf numFmtId="4" fontId="4" fillId="0" borderId="0" xfId="8" applyNumberFormat="1" applyFont="1" applyFill="1" applyBorder="1" applyAlignment="1"/>
    <xf numFmtId="0" fontId="13" fillId="0" borderId="0" xfId="0" applyFont="1" applyFill="1" applyBorder="1"/>
    <xf numFmtId="4" fontId="15" fillId="0" borderId="0" xfId="0" applyNumberFormat="1" applyFont="1" applyFill="1" applyBorder="1"/>
    <xf numFmtId="0" fontId="15" fillId="0" borderId="0" xfId="0" applyFont="1" applyFill="1" applyBorder="1"/>
    <xf numFmtId="4" fontId="14" fillId="0" borderId="0" xfId="0" applyNumberFormat="1" applyFont="1" applyFill="1" applyBorder="1"/>
    <xf numFmtId="3" fontId="2" fillId="0" borderId="0" xfId="8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4" fontId="5" fillId="2" borderId="1" xfId="8" applyNumberFormat="1" applyFont="1" applyFill="1" applyBorder="1" applyAlignment="1">
      <alignment horizontal="center" vertical="center"/>
    </xf>
    <xf numFmtId="2" fontId="4" fillId="0" borderId="0" xfId="8" applyNumberFormat="1" applyFont="1" applyBorder="1" applyAlignment="1"/>
    <xf numFmtId="2" fontId="4" fillId="0" borderId="0" xfId="8" applyNumberFormat="1" applyFont="1" applyAlignment="1"/>
    <xf numFmtId="4" fontId="4" fillId="0" borderId="0" xfId="8" applyNumberFormat="1" applyFont="1" applyAlignment="1">
      <alignment horizontal="centerContinuous"/>
    </xf>
    <xf numFmtId="3" fontId="4" fillId="0" borderId="0" xfId="8" applyNumberFormat="1" applyFont="1" applyAlignment="1">
      <alignment horizontal="centerContinuous"/>
    </xf>
    <xf numFmtId="0" fontId="17" fillId="0" borderId="0" xfId="0" applyFont="1" applyBorder="1"/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/>
    <xf numFmtId="3" fontId="2" fillId="0" borderId="0" xfId="8" applyNumberFormat="1" applyFont="1" applyBorder="1" applyAlignment="1"/>
    <xf numFmtId="3" fontId="2" fillId="0" borderId="3" xfId="0" applyNumberFormat="1" applyFont="1" applyBorder="1" applyAlignment="1">
      <alignment horizontal="right" vertical="center"/>
    </xf>
    <xf numFmtId="0" fontId="18" fillId="0" borderId="0" xfId="0" applyFont="1"/>
    <xf numFmtId="0" fontId="11" fillId="0" borderId="0" xfId="8" applyFont="1" applyAlignment="1">
      <alignment horizontal="center"/>
    </xf>
    <xf numFmtId="4" fontId="12" fillId="4" borderId="12" xfId="8" applyNumberFormat="1" applyFont="1" applyFill="1" applyBorder="1" applyAlignment="1">
      <alignment horizontal="center" vertical="center"/>
    </xf>
    <xf numFmtId="4" fontId="12" fillId="4" borderId="13" xfId="8" applyNumberFormat="1" applyFont="1" applyFill="1" applyBorder="1" applyAlignment="1">
      <alignment horizontal="center" vertical="center"/>
    </xf>
    <xf numFmtId="4" fontId="12" fillId="4" borderId="14" xfId="8" applyNumberFormat="1" applyFont="1" applyFill="1" applyBorder="1" applyAlignment="1">
      <alignment horizontal="center" vertical="center"/>
    </xf>
    <xf numFmtId="4" fontId="12" fillId="4" borderId="15" xfId="8" applyNumberFormat="1" applyFont="1" applyFill="1" applyBorder="1" applyAlignment="1">
      <alignment horizontal="center" vertical="center"/>
    </xf>
    <xf numFmtId="0" fontId="12" fillId="4" borderId="2" xfId="8" applyFont="1" applyFill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/>
    </xf>
    <xf numFmtId="0" fontId="12" fillId="4" borderId="16" xfId="8" applyFont="1" applyFill="1" applyBorder="1" applyAlignment="1">
      <alignment horizontal="center" vertical="center"/>
    </xf>
    <xf numFmtId="0" fontId="12" fillId="4" borderId="17" xfId="8" applyFont="1" applyFill="1" applyBorder="1" applyAlignment="1">
      <alignment horizontal="center" vertical="center"/>
    </xf>
    <xf numFmtId="0" fontId="12" fillId="4" borderId="18" xfId="8" applyFont="1" applyFill="1" applyBorder="1" applyAlignment="1">
      <alignment horizontal="center" vertical="center"/>
    </xf>
    <xf numFmtId="0" fontId="12" fillId="4" borderId="19" xfId="8" applyFont="1" applyFill="1" applyBorder="1" applyAlignment="1">
      <alignment horizontal="center" vertical="center"/>
    </xf>
    <xf numFmtId="3" fontId="12" fillId="4" borderId="0" xfId="8" applyNumberFormat="1" applyFont="1" applyFill="1" applyBorder="1" applyAlignment="1">
      <alignment horizontal="right" vertical="center"/>
    </xf>
    <xf numFmtId="3" fontId="2" fillId="0" borderId="3" xfId="8" applyNumberFormat="1" applyFont="1" applyFill="1" applyBorder="1" applyAlignment="1">
      <alignment horizontal="right" vertical="center"/>
    </xf>
    <xf numFmtId="3" fontId="4" fillId="0" borderId="0" xfId="8" applyNumberFormat="1" applyFont="1" applyFill="1" applyBorder="1" applyAlignment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  <cellStyle name="Normal_HA2_Exportaciones_2007_Anuario200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IV165"/>
  <sheetViews>
    <sheetView showGridLines="0" tabSelected="1" zoomScale="70" zoomScaleNormal="70" zoomScaleSheetLayoutView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11" sqref="J11"/>
    </sheetView>
  </sheetViews>
  <sheetFormatPr baseColWidth="10" defaultColWidth="14.85546875" defaultRowHeight="15" x14ac:dyDescent="0.2"/>
  <cols>
    <col min="1" max="1" width="5.85546875" style="28" customWidth="1"/>
    <col min="2" max="2" width="3.42578125" style="28" customWidth="1"/>
    <col min="3" max="3" width="18.140625" style="28" customWidth="1"/>
    <col min="4" max="4" width="16.28515625" style="29" customWidth="1"/>
    <col min="5" max="5" width="19.28515625" style="30" customWidth="1"/>
    <col min="6" max="6" width="19.85546875" style="29" customWidth="1"/>
    <col min="7" max="7" width="18.42578125" style="30" customWidth="1"/>
    <col min="8" max="8" width="16.5703125" style="29" customWidth="1"/>
    <col min="9" max="9" width="16.5703125" style="30" customWidth="1"/>
    <col min="10" max="10" width="16.5703125" style="29" customWidth="1"/>
    <col min="11" max="11" width="16.5703125" style="30" customWidth="1"/>
    <col min="12" max="14" width="16.5703125" style="29" customWidth="1"/>
    <col min="15" max="15" width="16.5703125" style="30" customWidth="1"/>
    <col min="16" max="16" width="16.5703125" style="29" hidden="1" customWidth="1"/>
    <col min="17" max="17" width="16.5703125" style="30" hidden="1" customWidth="1"/>
    <col min="18" max="20" width="14.85546875" style="72"/>
    <col min="21" max="21" width="22.140625" style="28" customWidth="1"/>
    <col min="22" max="22" width="16.28515625" style="28" bestFit="1" customWidth="1"/>
    <col min="23" max="16384" width="14.85546875" style="28"/>
  </cols>
  <sheetData>
    <row r="1" spans="1:256" s="1" customFormat="1" ht="12.75" x14ac:dyDescent="0.2">
      <c r="C1" s="2"/>
      <c r="D1" s="10"/>
      <c r="E1" s="11"/>
      <c r="F1" s="10"/>
      <c r="G1" s="11"/>
      <c r="H1" s="10"/>
      <c r="I1" s="12"/>
      <c r="J1" s="13"/>
      <c r="K1" s="12"/>
      <c r="L1" s="13"/>
      <c r="M1" s="13"/>
      <c r="N1" s="13"/>
      <c r="O1" s="12"/>
      <c r="P1" s="13"/>
      <c r="Q1" s="12"/>
      <c r="R1" s="64"/>
      <c r="S1" s="64"/>
      <c r="T1" s="64"/>
    </row>
    <row r="2" spans="1:256" s="1" customFormat="1" ht="16.5" x14ac:dyDescent="0.25">
      <c r="B2" s="111" t="s">
        <v>11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64"/>
      <c r="S2" s="64"/>
      <c r="T2" s="64"/>
    </row>
    <row r="3" spans="1:256" s="1" customFormat="1" ht="16.5" x14ac:dyDescent="0.25">
      <c r="B3" s="111" t="s">
        <v>27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64"/>
      <c r="S3" s="64"/>
      <c r="T3" s="64"/>
    </row>
    <row r="4" spans="1:256" s="3" customFormat="1" ht="14.25" x14ac:dyDescent="0.2">
      <c r="B4" s="101"/>
      <c r="C4" s="102"/>
      <c r="P4" s="103"/>
      <c r="Q4" s="104"/>
      <c r="R4" s="65"/>
      <c r="S4" s="65"/>
      <c r="T4" s="65"/>
    </row>
    <row r="5" spans="1:256" s="3" customFormat="1" ht="18.75" customHeight="1" x14ac:dyDescent="0.2">
      <c r="B5" s="118" t="s">
        <v>0</v>
      </c>
      <c r="C5" s="119"/>
      <c r="D5" s="112" t="s">
        <v>1</v>
      </c>
      <c r="E5" s="113"/>
      <c r="F5" s="112" t="s">
        <v>12</v>
      </c>
      <c r="G5" s="113"/>
      <c r="H5" s="112" t="s">
        <v>13</v>
      </c>
      <c r="I5" s="113"/>
      <c r="J5" s="112" t="s">
        <v>14</v>
      </c>
      <c r="K5" s="113"/>
      <c r="L5" s="112" t="s">
        <v>15</v>
      </c>
      <c r="M5" s="114"/>
      <c r="N5" s="112" t="s">
        <v>20</v>
      </c>
      <c r="O5" s="115"/>
      <c r="P5" s="114" t="s">
        <v>24</v>
      </c>
      <c r="Q5" s="115"/>
      <c r="R5" s="65"/>
      <c r="S5" s="65"/>
      <c r="T5" s="65"/>
    </row>
    <row r="6" spans="1:256" s="3" customFormat="1" ht="18.75" customHeight="1" x14ac:dyDescent="0.2">
      <c r="B6" s="120"/>
      <c r="C6" s="121"/>
      <c r="D6" s="55" t="s">
        <v>2</v>
      </c>
      <c r="E6" s="56" t="s">
        <v>3</v>
      </c>
      <c r="F6" s="57" t="s">
        <v>2</v>
      </c>
      <c r="G6" s="56" t="s">
        <v>3</v>
      </c>
      <c r="H6" s="57" t="s">
        <v>2</v>
      </c>
      <c r="I6" s="56" t="s">
        <v>3</v>
      </c>
      <c r="J6" s="57" t="s">
        <v>2</v>
      </c>
      <c r="K6" s="58" t="s">
        <v>3</v>
      </c>
      <c r="L6" s="57" t="s">
        <v>2</v>
      </c>
      <c r="M6" s="59" t="s">
        <v>3</v>
      </c>
      <c r="N6" s="57" t="s">
        <v>2</v>
      </c>
      <c r="O6" s="73" t="s">
        <v>3</v>
      </c>
      <c r="P6" s="55" t="s">
        <v>2</v>
      </c>
      <c r="Q6" s="73" t="s">
        <v>3</v>
      </c>
      <c r="R6" s="65"/>
      <c r="S6" s="65"/>
      <c r="T6" s="65"/>
    </row>
    <row r="7" spans="1:256" s="3" customFormat="1" x14ac:dyDescent="0.25">
      <c r="A7" s="4"/>
      <c r="B7" s="36"/>
      <c r="C7" s="37"/>
      <c r="D7" s="100"/>
      <c r="E7" s="15"/>
      <c r="F7" s="14"/>
      <c r="G7" s="16"/>
      <c r="H7" s="14"/>
      <c r="I7" s="16"/>
      <c r="J7" s="14"/>
      <c r="K7" s="16"/>
      <c r="L7" s="14"/>
      <c r="M7" s="14"/>
      <c r="N7" s="14"/>
      <c r="O7" s="74"/>
      <c r="P7" s="14"/>
      <c r="Q7" s="74"/>
      <c r="R7" s="66"/>
      <c r="S7" s="66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3" customFormat="1" ht="18.75" customHeight="1" x14ac:dyDescent="0.2">
      <c r="B8" s="116" t="s">
        <v>1</v>
      </c>
      <c r="C8" s="117"/>
      <c r="D8" s="122">
        <f>D10+D29+D42+D56</f>
        <v>49758.693551999997</v>
      </c>
      <c r="E8" s="122">
        <f t="shared" ref="E8:Q8" si="0">E10+E29+E42+E56</f>
        <v>355743808.46999997</v>
      </c>
      <c r="F8" s="122">
        <f t="shared" si="0"/>
        <v>33832.604254999998</v>
      </c>
      <c r="G8" s="122">
        <f t="shared" si="0"/>
        <v>225660259.44999999</v>
      </c>
      <c r="H8" s="122">
        <f t="shared" si="0"/>
        <v>9881.1671349999997</v>
      </c>
      <c r="I8" s="122">
        <f>I10+I29+I42+I56</f>
        <v>88150056.749999985</v>
      </c>
      <c r="J8" s="122">
        <f t="shared" si="0"/>
        <v>5753.9302449999996</v>
      </c>
      <c r="K8" s="122">
        <f t="shared" si="0"/>
        <v>39138654.060000002</v>
      </c>
      <c r="L8" s="122">
        <f t="shared" si="0"/>
        <v>266.15065400000003</v>
      </c>
      <c r="M8" s="122">
        <f t="shared" si="0"/>
        <v>2639293.14</v>
      </c>
      <c r="N8" s="122">
        <f t="shared" si="0"/>
        <v>24.841262999999998</v>
      </c>
      <c r="O8" s="61">
        <f t="shared" si="0"/>
        <v>155545.07</v>
      </c>
      <c r="P8" s="60">
        <f t="shared" si="0"/>
        <v>0</v>
      </c>
      <c r="Q8" s="60">
        <f t="shared" si="0"/>
        <v>0</v>
      </c>
      <c r="R8" s="65"/>
      <c r="S8" s="68"/>
      <c r="T8" s="68"/>
    </row>
    <row r="9" spans="1:256" s="3" customFormat="1" ht="18.75" customHeight="1" x14ac:dyDescent="0.25">
      <c r="B9" s="38"/>
      <c r="C9" s="39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75"/>
      <c r="P9" s="40"/>
      <c r="Q9" s="75"/>
      <c r="R9" s="65"/>
      <c r="S9" s="68"/>
      <c r="T9" s="68"/>
    </row>
    <row r="10" spans="1:256" s="3" customFormat="1" ht="18.75" customHeight="1" x14ac:dyDescent="0.25">
      <c r="A10" s="5"/>
      <c r="B10" s="62"/>
      <c r="C10" s="63" t="s">
        <v>4</v>
      </c>
      <c r="D10" s="122">
        <f>SUM(D12:D27)</f>
        <v>17201.131702999999</v>
      </c>
      <c r="E10" s="122">
        <f t="shared" ref="E10:O10" si="1">SUM(E12:E27)</f>
        <v>121629722.53</v>
      </c>
      <c r="F10" s="122">
        <f t="shared" si="1"/>
        <v>7780.8884520000001</v>
      </c>
      <c r="G10" s="122">
        <f t="shared" si="1"/>
        <v>47075977.030000001</v>
      </c>
      <c r="H10" s="122">
        <f t="shared" si="1"/>
        <v>6872.6938010000003</v>
      </c>
      <c r="I10" s="122">
        <f t="shared" si="1"/>
        <v>59787829.949999996</v>
      </c>
      <c r="J10" s="122">
        <f t="shared" si="1"/>
        <v>2546.642319</v>
      </c>
      <c r="K10" s="122">
        <f t="shared" si="1"/>
        <v>14754022.99</v>
      </c>
      <c r="L10" s="122">
        <f t="shared" si="1"/>
        <v>0</v>
      </c>
      <c r="M10" s="122">
        <f t="shared" si="1"/>
        <v>0</v>
      </c>
      <c r="N10" s="122">
        <f t="shared" si="1"/>
        <v>0.90713100000000002</v>
      </c>
      <c r="O10" s="61">
        <f t="shared" si="1"/>
        <v>11892.560000000001</v>
      </c>
      <c r="P10" s="60">
        <f t="shared" ref="P10:Q10" si="2">SUM(P12:P28)</f>
        <v>0</v>
      </c>
      <c r="Q10" s="61">
        <f t="shared" si="2"/>
        <v>0</v>
      </c>
      <c r="R10" s="65"/>
      <c r="S10" s="97"/>
      <c r="T10" s="97"/>
    </row>
    <row r="11" spans="1:256" s="3" customFormat="1" ht="18.75" customHeight="1" x14ac:dyDescent="0.25">
      <c r="B11" s="38"/>
      <c r="C11" s="42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6"/>
      <c r="P11" s="43"/>
      <c r="Q11" s="46"/>
      <c r="R11" s="65"/>
      <c r="S11" s="68"/>
      <c r="T11" s="93"/>
      <c r="U11" s="78"/>
    </row>
    <row r="12" spans="1:256" s="3" customFormat="1" ht="18.75" customHeight="1" x14ac:dyDescent="0.25">
      <c r="B12" s="38"/>
      <c r="C12" s="105" t="s">
        <v>16</v>
      </c>
      <c r="D12" s="98">
        <f t="shared" ref="D12:D27" si="3">SUM(F12,H12,J12,L12,N12,P12)</f>
        <v>170.18169599999999</v>
      </c>
      <c r="E12" s="98">
        <f t="shared" ref="E12:E27" si="4">SUM(G12,I12,K12,M12,O12,Q12)</f>
        <v>1362050.11</v>
      </c>
      <c r="F12" s="98">
        <v>34</v>
      </c>
      <c r="G12" s="98">
        <v>232807</v>
      </c>
      <c r="H12" s="98">
        <v>135.67400000000001</v>
      </c>
      <c r="I12" s="98">
        <v>1124360.8700000001</v>
      </c>
      <c r="J12" s="98">
        <v>1.6E-2</v>
      </c>
      <c r="K12" s="98">
        <v>32</v>
      </c>
      <c r="L12" s="98" t="s">
        <v>34</v>
      </c>
      <c r="M12" s="98">
        <v>0</v>
      </c>
      <c r="N12" s="98">
        <v>0.49169600000000002</v>
      </c>
      <c r="O12" s="123">
        <v>4850.2400000000007</v>
      </c>
      <c r="P12" s="45"/>
      <c r="Q12" s="79"/>
      <c r="R12" s="67"/>
      <c r="S12" s="97"/>
      <c r="T12" s="97"/>
      <c r="U12" s="86"/>
      <c r="V12" s="65"/>
    </row>
    <row r="13" spans="1:256" s="3" customFormat="1" ht="18.75" customHeight="1" x14ac:dyDescent="0.25">
      <c r="B13" s="38"/>
      <c r="C13" s="105" t="s">
        <v>28</v>
      </c>
      <c r="D13" s="98">
        <f t="shared" si="3"/>
        <v>16</v>
      </c>
      <c r="E13" s="98">
        <f t="shared" si="4"/>
        <v>73679</v>
      </c>
      <c r="F13" s="98" t="s">
        <v>34</v>
      </c>
      <c r="G13" s="98">
        <v>0</v>
      </c>
      <c r="H13" s="98" t="s">
        <v>34</v>
      </c>
      <c r="I13" s="98">
        <v>0</v>
      </c>
      <c r="J13" s="98">
        <v>16</v>
      </c>
      <c r="K13" s="98">
        <v>73679</v>
      </c>
      <c r="L13" s="98" t="s">
        <v>34</v>
      </c>
      <c r="M13" s="98">
        <v>0</v>
      </c>
      <c r="N13" s="98" t="s">
        <v>34</v>
      </c>
      <c r="O13" s="123">
        <v>0</v>
      </c>
      <c r="P13" s="45"/>
      <c r="Q13" s="79"/>
      <c r="R13" s="67"/>
      <c r="S13" s="94"/>
      <c r="T13" s="94"/>
      <c r="U13" s="87"/>
      <c r="V13" s="81"/>
    </row>
    <row r="14" spans="1:256" s="3" customFormat="1" ht="18.75" customHeight="1" x14ac:dyDescent="0.25">
      <c r="B14" s="38"/>
      <c r="C14" s="105" t="s">
        <v>5</v>
      </c>
      <c r="D14" s="98">
        <f t="shared" si="3"/>
        <v>305.69349999999997</v>
      </c>
      <c r="E14" s="98">
        <f t="shared" si="4"/>
        <v>2876432.1800000006</v>
      </c>
      <c r="F14" s="98">
        <v>17.587976999999999</v>
      </c>
      <c r="G14" s="98">
        <v>198277.99</v>
      </c>
      <c r="H14" s="98">
        <v>288.10552299999995</v>
      </c>
      <c r="I14" s="98">
        <v>2678154.1900000004</v>
      </c>
      <c r="J14" s="98" t="s">
        <v>34</v>
      </c>
      <c r="K14" s="98">
        <v>0</v>
      </c>
      <c r="L14" s="98" t="s">
        <v>34</v>
      </c>
      <c r="M14" s="98">
        <v>0</v>
      </c>
      <c r="N14" s="98" t="s">
        <v>34</v>
      </c>
      <c r="O14" s="123">
        <v>0</v>
      </c>
      <c r="P14" s="45"/>
      <c r="Q14" s="79"/>
      <c r="R14" s="67"/>
      <c r="S14" s="95"/>
      <c r="T14" s="96"/>
      <c r="U14" s="89"/>
      <c r="V14" s="81"/>
    </row>
    <row r="15" spans="1:256" s="3" customFormat="1" ht="18.75" customHeight="1" x14ac:dyDescent="0.25">
      <c r="B15" s="38"/>
      <c r="C15" s="105" t="s">
        <v>21</v>
      </c>
      <c r="D15" s="98">
        <f t="shared" si="3"/>
        <v>156.52799999999999</v>
      </c>
      <c r="E15" s="98">
        <f t="shared" si="4"/>
        <v>1324317.7899999998</v>
      </c>
      <c r="F15" s="98">
        <v>34</v>
      </c>
      <c r="G15" s="98">
        <v>206347.93</v>
      </c>
      <c r="H15" s="98">
        <v>122.51</v>
      </c>
      <c r="I15" s="98">
        <v>1117933.8599999999</v>
      </c>
      <c r="J15" s="98">
        <v>1.8000000000000002E-2</v>
      </c>
      <c r="K15" s="98">
        <v>36</v>
      </c>
      <c r="L15" s="98" t="s">
        <v>34</v>
      </c>
      <c r="M15" s="98">
        <v>0</v>
      </c>
      <c r="N15" s="98" t="s">
        <v>34</v>
      </c>
      <c r="O15" s="123">
        <v>0</v>
      </c>
      <c r="P15" s="45"/>
      <c r="Q15" s="79"/>
      <c r="R15" s="67"/>
      <c r="S15" s="94"/>
      <c r="T15" s="94"/>
      <c r="U15" s="87"/>
      <c r="V15" s="81"/>
    </row>
    <row r="16" spans="1:256" s="3" customFormat="1" ht="18.75" customHeight="1" x14ac:dyDescent="0.25">
      <c r="B16" s="38"/>
      <c r="C16" s="105" t="s">
        <v>6</v>
      </c>
      <c r="D16" s="98">
        <f t="shared" si="3"/>
        <v>5780.0677030000006</v>
      </c>
      <c r="E16" s="98">
        <f t="shared" si="4"/>
        <v>38696792.399999999</v>
      </c>
      <c r="F16" s="98">
        <v>4741.6831600000005</v>
      </c>
      <c r="G16" s="98">
        <v>29628713.91</v>
      </c>
      <c r="H16" s="98">
        <v>1038.202143</v>
      </c>
      <c r="I16" s="98">
        <v>9065191.370000001</v>
      </c>
      <c r="J16" s="98" t="s">
        <v>34</v>
      </c>
      <c r="K16" s="98">
        <v>0</v>
      </c>
      <c r="L16" s="98" t="s">
        <v>34</v>
      </c>
      <c r="M16" s="98">
        <v>0</v>
      </c>
      <c r="N16" s="98">
        <v>0.18240000000000001</v>
      </c>
      <c r="O16" s="123">
        <v>2887.12</v>
      </c>
      <c r="P16" s="45"/>
      <c r="Q16" s="79"/>
      <c r="R16" s="67"/>
      <c r="S16" s="88"/>
      <c r="T16" s="88"/>
      <c r="U16" s="89"/>
      <c r="V16" s="81"/>
    </row>
    <row r="17" spans="2:22" s="3" customFormat="1" ht="18.75" customHeight="1" x14ac:dyDescent="0.25">
      <c r="B17" s="38"/>
      <c r="C17" s="105" t="s">
        <v>7</v>
      </c>
      <c r="D17" s="98">
        <f t="shared" si="3"/>
        <v>5154.0752229999998</v>
      </c>
      <c r="E17" s="98">
        <f t="shared" si="4"/>
        <v>43719392.649999999</v>
      </c>
      <c r="F17" s="98">
        <v>716.24899999999991</v>
      </c>
      <c r="G17" s="98">
        <v>5398517.7800000003</v>
      </c>
      <c r="H17" s="98">
        <v>4427.8094000000001</v>
      </c>
      <c r="I17" s="98">
        <v>38275861.009999998</v>
      </c>
      <c r="J17" s="98">
        <v>10</v>
      </c>
      <c r="K17" s="98">
        <v>44820</v>
      </c>
      <c r="L17" s="98" t="s">
        <v>34</v>
      </c>
      <c r="M17" s="98">
        <v>0</v>
      </c>
      <c r="N17" s="98">
        <v>1.6823000000000001E-2</v>
      </c>
      <c r="O17" s="123">
        <v>193.86</v>
      </c>
      <c r="P17" s="45"/>
      <c r="Q17" s="79"/>
      <c r="R17" s="67"/>
      <c r="S17" s="86"/>
      <c r="T17" s="86"/>
      <c r="U17" s="87"/>
      <c r="V17" s="81"/>
    </row>
    <row r="18" spans="2:22" s="3" customFormat="1" ht="18.75" customHeight="1" x14ac:dyDescent="0.25">
      <c r="B18" s="38"/>
      <c r="C18" s="105" t="s">
        <v>29</v>
      </c>
      <c r="D18" s="98">
        <f t="shared" si="3"/>
        <v>8.0549999999999997</v>
      </c>
      <c r="E18" s="98">
        <f t="shared" si="4"/>
        <v>81919.350000000006</v>
      </c>
      <c r="F18" s="98" t="s">
        <v>34</v>
      </c>
      <c r="G18" s="98">
        <v>0</v>
      </c>
      <c r="H18" s="98">
        <v>8.0549999999999997</v>
      </c>
      <c r="I18" s="98">
        <v>81919.350000000006</v>
      </c>
      <c r="J18" s="98" t="s">
        <v>34</v>
      </c>
      <c r="K18" s="98">
        <v>0</v>
      </c>
      <c r="L18" s="98" t="s">
        <v>34</v>
      </c>
      <c r="M18" s="98">
        <v>0</v>
      </c>
      <c r="N18" s="98" t="s">
        <v>34</v>
      </c>
      <c r="O18" s="123">
        <v>0</v>
      </c>
      <c r="P18" s="45"/>
      <c r="Q18" s="79"/>
      <c r="R18" s="67"/>
      <c r="S18" s="86"/>
      <c r="T18" s="86"/>
      <c r="U18" s="87"/>
      <c r="V18" s="81"/>
    </row>
    <row r="19" spans="2:22" s="3" customFormat="1" ht="18.75" customHeight="1" x14ac:dyDescent="0.25">
      <c r="B19" s="38"/>
      <c r="C19" s="105" t="s">
        <v>8</v>
      </c>
      <c r="D19" s="98">
        <f t="shared" si="3"/>
        <v>652.55705</v>
      </c>
      <c r="E19" s="98">
        <f t="shared" si="4"/>
        <v>5938009.2599999998</v>
      </c>
      <c r="F19" s="98">
        <v>331.757115</v>
      </c>
      <c r="G19" s="98">
        <v>3016998.96</v>
      </c>
      <c r="H19" s="98">
        <v>320.799935</v>
      </c>
      <c r="I19" s="98">
        <v>2921010.3000000003</v>
      </c>
      <c r="J19" s="98" t="s">
        <v>34</v>
      </c>
      <c r="K19" s="98">
        <v>0</v>
      </c>
      <c r="L19" s="98" t="s">
        <v>34</v>
      </c>
      <c r="M19" s="98">
        <v>0</v>
      </c>
      <c r="N19" s="98" t="s">
        <v>34</v>
      </c>
      <c r="O19" s="123">
        <v>0</v>
      </c>
      <c r="P19" s="45"/>
      <c r="Q19" s="79"/>
      <c r="R19" s="67"/>
      <c r="S19" s="86"/>
      <c r="T19" s="86"/>
      <c r="U19" s="87"/>
      <c r="V19" s="81"/>
    </row>
    <row r="20" spans="2:22" s="3" customFormat="1" ht="18.75" customHeight="1" x14ac:dyDescent="0.25">
      <c r="B20" s="38"/>
      <c r="C20" s="105" t="s">
        <v>22</v>
      </c>
      <c r="D20" s="98">
        <f t="shared" si="3"/>
        <v>20</v>
      </c>
      <c r="E20" s="98">
        <f t="shared" si="4"/>
        <v>91135</v>
      </c>
      <c r="F20" s="98" t="s">
        <v>34</v>
      </c>
      <c r="G20" s="98">
        <v>0</v>
      </c>
      <c r="H20" s="98" t="s">
        <v>34</v>
      </c>
      <c r="I20" s="98">
        <v>0</v>
      </c>
      <c r="J20" s="98">
        <v>20</v>
      </c>
      <c r="K20" s="98">
        <v>91135</v>
      </c>
      <c r="L20" s="98" t="s">
        <v>34</v>
      </c>
      <c r="M20" s="98">
        <v>0</v>
      </c>
      <c r="N20" s="98" t="s">
        <v>34</v>
      </c>
      <c r="O20" s="123">
        <v>0</v>
      </c>
      <c r="P20" s="45"/>
      <c r="Q20" s="79"/>
      <c r="R20" s="67"/>
      <c r="S20" s="86"/>
      <c r="T20" s="86"/>
      <c r="U20" s="87"/>
      <c r="V20" s="81"/>
    </row>
    <row r="21" spans="2:22" s="3" customFormat="1" ht="18.75" customHeight="1" x14ac:dyDescent="0.25">
      <c r="B21" s="38"/>
      <c r="C21" s="105" t="s">
        <v>17</v>
      </c>
      <c r="D21" s="98">
        <f t="shared" si="3"/>
        <v>21</v>
      </c>
      <c r="E21" s="98">
        <f t="shared" si="4"/>
        <v>203034.59</v>
      </c>
      <c r="F21" s="98" t="s">
        <v>34</v>
      </c>
      <c r="G21" s="98">
        <v>0</v>
      </c>
      <c r="H21" s="98" t="s">
        <v>34</v>
      </c>
      <c r="I21" s="98">
        <v>0</v>
      </c>
      <c r="J21" s="98">
        <v>21</v>
      </c>
      <c r="K21" s="98">
        <v>203034.59</v>
      </c>
      <c r="L21" s="98" t="s">
        <v>34</v>
      </c>
      <c r="M21" s="98">
        <v>0</v>
      </c>
      <c r="N21" s="98" t="s">
        <v>34</v>
      </c>
      <c r="O21" s="123">
        <v>0</v>
      </c>
      <c r="P21" s="45"/>
      <c r="Q21" s="79"/>
      <c r="R21" s="67"/>
      <c r="S21" s="88"/>
      <c r="T21" s="88"/>
      <c r="U21" s="89"/>
      <c r="V21" s="81"/>
    </row>
    <row r="22" spans="2:22" s="3" customFormat="1" ht="18.75" customHeight="1" x14ac:dyDescent="0.25">
      <c r="B22" s="38"/>
      <c r="C22" s="105" t="s">
        <v>30</v>
      </c>
      <c r="D22" s="98">
        <f t="shared" si="3"/>
        <v>521.77</v>
      </c>
      <c r="E22" s="98">
        <f t="shared" si="4"/>
        <v>4308581.2300000004</v>
      </c>
      <c r="F22" s="98">
        <v>43.628</v>
      </c>
      <c r="G22" s="98">
        <v>323835.59999999998</v>
      </c>
      <c r="H22" s="98">
        <v>393.142</v>
      </c>
      <c r="I22" s="98">
        <v>3247117.63</v>
      </c>
      <c r="J22" s="98">
        <v>85</v>
      </c>
      <c r="K22" s="98">
        <v>737628</v>
      </c>
      <c r="L22" s="98" t="s">
        <v>34</v>
      </c>
      <c r="M22" s="98">
        <v>0</v>
      </c>
      <c r="N22" s="98" t="s">
        <v>34</v>
      </c>
      <c r="O22" s="123">
        <v>0</v>
      </c>
      <c r="P22" s="45"/>
      <c r="Q22" s="79"/>
      <c r="R22" s="67"/>
      <c r="S22" s="86"/>
      <c r="T22" s="86"/>
      <c r="U22" s="81"/>
      <c r="V22" s="81"/>
    </row>
    <row r="23" spans="2:22" s="3" customFormat="1" ht="18.75" customHeight="1" x14ac:dyDescent="0.25">
      <c r="B23" s="38"/>
      <c r="C23" s="105" t="s">
        <v>31</v>
      </c>
      <c r="D23" s="98">
        <f t="shared" si="3"/>
        <v>354.10820000000001</v>
      </c>
      <c r="E23" s="98">
        <f t="shared" si="4"/>
        <v>2289122.86</v>
      </c>
      <c r="F23" s="98">
        <v>323.57819999999998</v>
      </c>
      <c r="G23" s="98">
        <v>2095856.3599999999</v>
      </c>
      <c r="H23" s="98">
        <v>30.53</v>
      </c>
      <c r="I23" s="98">
        <v>193266.5</v>
      </c>
      <c r="J23" s="98" t="s">
        <v>34</v>
      </c>
      <c r="K23" s="98">
        <v>0</v>
      </c>
      <c r="L23" s="98" t="s">
        <v>34</v>
      </c>
      <c r="M23" s="98">
        <v>0</v>
      </c>
      <c r="N23" s="98" t="s">
        <v>34</v>
      </c>
      <c r="O23" s="123">
        <v>0</v>
      </c>
      <c r="P23" s="45"/>
      <c r="Q23" s="79"/>
      <c r="R23" s="67"/>
      <c r="S23" s="86"/>
      <c r="T23" s="86"/>
      <c r="U23" s="78"/>
      <c r="V23" s="78"/>
    </row>
    <row r="24" spans="2:22" s="3" customFormat="1" ht="18.75" customHeight="1" x14ac:dyDescent="0.25">
      <c r="B24" s="38"/>
      <c r="C24" s="105" t="s">
        <v>32</v>
      </c>
      <c r="D24" s="98">
        <f t="shared" si="3"/>
        <v>73.411999999999992</v>
      </c>
      <c r="E24" s="98">
        <f t="shared" si="4"/>
        <v>796474.91999999993</v>
      </c>
      <c r="F24" s="98" t="s">
        <v>34</v>
      </c>
      <c r="G24" s="98">
        <v>0</v>
      </c>
      <c r="H24" s="98">
        <v>73.321999999999989</v>
      </c>
      <c r="I24" s="98">
        <v>794213.58</v>
      </c>
      <c r="J24" s="98" t="s">
        <v>34</v>
      </c>
      <c r="K24" s="98">
        <v>0</v>
      </c>
      <c r="L24" s="98" t="s">
        <v>34</v>
      </c>
      <c r="M24" s="98">
        <v>0</v>
      </c>
      <c r="N24" s="98">
        <v>0.09</v>
      </c>
      <c r="O24" s="123">
        <v>2261.34</v>
      </c>
      <c r="P24" s="45"/>
      <c r="Q24" s="79"/>
      <c r="R24" s="67"/>
      <c r="S24" s="86"/>
      <c r="T24" s="86"/>
      <c r="U24" s="78"/>
      <c r="V24" s="78"/>
    </row>
    <row r="25" spans="2:22" s="3" customFormat="1" ht="18.75" customHeight="1" x14ac:dyDescent="0.25">
      <c r="B25" s="38"/>
      <c r="C25" s="105" t="s">
        <v>33</v>
      </c>
      <c r="D25" s="98">
        <f t="shared" si="3"/>
        <v>0.12621199999999999</v>
      </c>
      <c r="E25" s="98">
        <f t="shared" si="4"/>
        <v>1700</v>
      </c>
      <c r="F25" s="98" t="s">
        <v>34</v>
      </c>
      <c r="G25" s="98">
        <v>0</v>
      </c>
      <c r="H25" s="98" t="s">
        <v>34</v>
      </c>
      <c r="I25" s="98">
        <v>0</v>
      </c>
      <c r="J25" s="98" t="s">
        <v>34</v>
      </c>
      <c r="K25" s="98">
        <v>0</v>
      </c>
      <c r="L25" s="98" t="s">
        <v>34</v>
      </c>
      <c r="M25" s="98">
        <v>0</v>
      </c>
      <c r="N25" s="98">
        <v>0.12621199999999999</v>
      </c>
      <c r="O25" s="123">
        <v>1700</v>
      </c>
      <c r="P25" s="45"/>
      <c r="Q25" s="79"/>
      <c r="R25" s="67"/>
      <c r="S25" s="86"/>
      <c r="T25" s="86"/>
      <c r="U25" s="78"/>
      <c r="V25" s="78"/>
    </row>
    <row r="26" spans="2:22" s="3" customFormat="1" ht="18.75" customHeight="1" x14ac:dyDescent="0.25">
      <c r="B26" s="38"/>
      <c r="C26" s="105" t="s">
        <v>23</v>
      </c>
      <c r="D26" s="98">
        <f t="shared" si="3"/>
        <v>3950.5571190000001</v>
      </c>
      <c r="E26" s="98">
        <f t="shared" si="4"/>
        <v>19728268.469999999</v>
      </c>
      <c r="F26" s="98">
        <v>1538.405</v>
      </c>
      <c r="G26" s="98">
        <v>5974621.5</v>
      </c>
      <c r="H26" s="98">
        <v>34.543800000000005</v>
      </c>
      <c r="I26" s="98">
        <v>288801.29000000004</v>
      </c>
      <c r="J26" s="98">
        <v>2377.6083189999999</v>
      </c>
      <c r="K26" s="98">
        <v>13464845.68</v>
      </c>
      <c r="L26" s="98" t="s">
        <v>34</v>
      </c>
      <c r="M26" s="98">
        <v>0</v>
      </c>
      <c r="N26" s="98" t="s">
        <v>34</v>
      </c>
      <c r="O26" s="123">
        <v>0</v>
      </c>
      <c r="P26" s="45"/>
      <c r="Q26" s="79"/>
      <c r="R26" s="67"/>
      <c r="S26" s="86"/>
      <c r="T26" s="86"/>
      <c r="U26" s="78"/>
      <c r="V26" s="78"/>
    </row>
    <row r="27" spans="2:22" s="3" customFormat="1" ht="18.75" customHeight="1" x14ac:dyDescent="0.25">
      <c r="B27" s="38"/>
      <c r="C27" s="105" t="s">
        <v>18</v>
      </c>
      <c r="D27" s="98">
        <f t="shared" si="3"/>
        <v>17</v>
      </c>
      <c r="E27" s="98">
        <f t="shared" si="4"/>
        <v>138812.72</v>
      </c>
      <c r="F27" s="98"/>
      <c r="G27" s="98"/>
      <c r="H27" s="98"/>
      <c r="I27" s="98"/>
      <c r="J27" s="98">
        <v>17</v>
      </c>
      <c r="K27" s="98">
        <v>138812.72</v>
      </c>
      <c r="L27" s="98"/>
      <c r="M27" s="98"/>
      <c r="N27" s="98"/>
      <c r="O27" s="123"/>
      <c r="P27" s="45"/>
      <c r="Q27" s="79"/>
      <c r="R27" s="67"/>
      <c r="S27" s="86"/>
      <c r="T27" s="86"/>
      <c r="U27" s="78"/>
      <c r="V27" s="78"/>
    </row>
    <row r="28" spans="2:22" s="3" customFormat="1" ht="18.75" customHeight="1" x14ac:dyDescent="0.25">
      <c r="B28" s="38"/>
      <c r="C28" s="32"/>
      <c r="D28" s="98"/>
      <c r="E28" s="98"/>
      <c r="F28" s="107"/>
      <c r="G28" s="107"/>
      <c r="H28" s="107"/>
      <c r="I28" s="107"/>
      <c r="J28" s="107"/>
      <c r="K28" s="107"/>
      <c r="L28" s="98"/>
      <c r="M28" s="98"/>
      <c r="N28" s="98"/>
      <c r="O28" s="123"/>
      <c r="P28" s="45"/>
      <c r="Q28" s="79"/>
      <c r="R28" s="67"/>
      <c r="S28" s="86"/>
      <c r="T28" s="86"/>
      <c r="U28" s="78"/>
      <c r="V28" s="78"/>
    </row>
    <row r="29" spans="2:22" s="3" customFormat="1" ht="18.75" customHeight="1" x14ac:dyDescent="0.25">
      <c r="B29" s="62"/>
      <c r="C29" s="63" t="s">
        <v>9</v>
      </c>
      <c r="D29" s="122">
        <f>SUM(D31:D40)</f>
        <v>16796.758287000001</v>
      </c>
      <c r="E29" s="122">
        <f t="shared" ref="E29:O29" si="5">SUM(E31:E40)</f>
        <v>144449400.13</v>
      </c>
      <c r="F29" s="122">
        <f t="shared" si="5"/>
        <v>11412.32936</v>
      </c>
      <c r="G29" s="122">
        <f t="shared" si="5"/>
        <v>97897405.49000001</v>
      </c>
      <c r="H29" s="122">
        <f t="shared" si="5"/>
        <v>2671.8163340000001</v>
      </c>
      <c r="I29" s="122">
        <f t="shared" si="5"/>
        <v>25122704.98</v>
      </c>
      <c r="J29" s="122">
        <f t="shared" si="5"/>
        <v>2442.084926</v>
      </c>
      <c r="K29" s="122">
        <f t="shared" si="5"/>
        <v>18747980.91</v>
      </c>
      <c r="L29" s="122">
        <f t="shared" si="5"/>
        <v>266.15065400000003</v>
      </c>
      <c r="M29" s="122">
        <f t="shared" si="5"/>
        <v>2639293.14</v>
      </c>
      <c r="N29" s="122">
        <f t="shared" si="5"/>
        <v>4.3770129999999998</v>
      </c>
      <c r="O29" s="61">
        <f t="shared" si="5"/>
        <v>42015.61</v>
      </c>
      <c r="P29" s="60">
        <f>SUM(P31:P40)</f>
        <v>0</v>
      </c>
      <c r="Q29" s="61">
        <f>SUM(Q31:Q40)</f>
        <v>0</v>
      </c>
      <c r="R29" s="67"/>
      <c r="S29" s="86"/>
      <c r="T29" s="71"/>
      <c r="U29" s="26"/>
      <c r="V29" s="26"/>
    </row>
    <row r="30" spans="2:22" s="3" customFormat="1" ht="18.75" customHeight="1" x14ac:dyDescent="0.25">
      <c r="B30" s="38"/>
      <c r="C30" s="39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75"/>
      <c r="P30" s="40"/>
      <c r="Q30" s="75"/>
      <c r="R30" s="65"/>
      <c r="T30" s="71"/>
      <c r="U30" s="26"/>
      <c r="V30" s="26"/>
    </row>
    <row r="31" spans="2:22" s="3" customFormat="1" ht="18.75" customHeight="1" x14ac:dyDescent="0.25">
      <c r="B31" s="38"/>
      <c r="C31" s="105" t="s">
        <v>35</v>
      </c>
      <c r="D31" s="98">
        <f t="shared" ref="D31:E40" si="6">SUM(F31,H31,J31,L31,N31,P31)</f>
        <v>40.159999999999997</v>
      </c>
      <c r="E31" s="98">
        <f t="shared" si="6"/>
        <v>272851</v>
      </c>
      <c r="F31" s="98">
        <v>20</v>
      </c>
      <c r="G31" s="98">
        <v>135763</v>
      </c>
      <c r="H31" s="98" t="s">
        <v>34</v>
      </c>
      <c r="I31" s="98">
        <v>0</v>
      </c>
      <c r="J31" s="98">
        <v>20.159999999999997</v>
      </c>
      <c r="K31" s="98">
        <v>137088</v>
      </c>
      <c r="L31" s="98" t="s">
        <v>34</v>
      </c>
      <c r="M31" s="98">
        <v>0</v>
      </c>
      <c r="N31" s="98" t="s">
        <v>34</v>
      </c>
      <c r="O31" s="123">
        <v>0</v>
      </c>
      <c r="P31" s="45"/>
      <c r="Q31" s="80"/>
      <c r="R31" s="65"/>
      <c r="S31" s="65"/>
      <c r="T31" s="71"/>
      <c r="U31" s="26"/>
      <c r="V31" s="26"/>
    </row>
    <row r="32" spans="2:22" s="6" customFormat="1" ht="18.75" customHeight="1" x14ac:dyDescent="0.25">
      <c r="B32" s="47"/>
      <c r="C32" s="105" t="s">
        <v>36</v>
      </c>
      <c r="D32" s="98">
        <f t="shared" si="6"/>
        <v>0.20411000000000001</v>
      </c>
      <c r="E32" s="98">
        <f t="shared" si="6"/>
        <v>1881.65</v>
      </c>
      <c r="F32" s="98" t="s">
        <v>34</v>
      </c>
      <c r="G32" s="98">
        <v>0</v>
      </c>
      <c r="H32" s="98">
        <v>0.20411000000000001</v>
      </c>
      <c r="I32" s="98">
        <v>1881.65</v>
      </c>
      <c r="J32" s="98" t="s">
        <v>34</v>
      </c>
      <c r="K32" s="98">
        <v>0</v>
      </c>
      <c r="L32" s="98" t="s">
        <v>34</v>
      </c>
      <c r="M32" s="98">
        <v>0</v>
      </c>
      <c r="N32" s="98" t="s">
        <v>34</v>
      </c>
      <c r="O32" s="123">
        <v>0</v>
      </c>
      <c r="P32" s="45"/>
      <c r="Q32" s="80"/>
      <c r="R32" s="68"/>
      <c r="S32" s="68"/>
      <c r="T32" s="90"/>
      <c r="U32" s="91"/>
      <c r="V32" s="91"/>
    </row>
    <row r="33" spans="2:22" s="6" customFormat="1" ht="18.75" customHeight="1" x14ac:dyDescent="0.25">
      <c r="B33" s="47"/>
      <c r="C33" s="105" t="s">
        <v>37</v>
      </c>
      <c r="D33" s="98">
        <f t="shared" si="6"/>
        <v>16</v>
      </c>
      <c r="E33" s="98">
        <f t="shared" si="6"/>
        <v>150103.37</v>
      </c>
      <c r="F33" s="98" t="s">
        <v>34</v>
      </c>
      <c r="G33" s="98">
        <v>0</v>
      </c>
      <c r="H33" s="98">
        <v>16</v>
      </c>
      <c r="I33" s="98">
        <v>150103.37</v>
      </c>
      <c r="J33" s="98" t="s">
        <v>34</v>
      </c>
      <c r="K33" s="98">
        <v>0</v>
      </c>
      <c r="L33" s="98" t="s">
        <v>34</v>
      </c>
      <c r="M33" s="98">
        <v>0</v>
      </c>
      <c r="N33" s="98" t="s">
        <v>34</v>
      </c>
      <c r="O33" s="123">
        <v>0</v>
      </c>
      <c r="P33" s="45"/>
      <c r="Q33" s="80"/>
      <c r="R33" s="68"/>
      <c r="S33" s="68"/>
      <c r="T33" s="90"/>
      <c r="U33" s="91"/>
      <c r="V33" s="91"/>
    </row>
    <row r="34" spans="2:22" s="6" customFormat="1" ht="18.75" customHeight="1" x14ac:dyDescent="0.25">
      <c r="B34" s="47"/>
      <c r="C34" s="105" t="s">
        <v>38</v>
      </c>
      <c r="D34" s="98">
        <f t="shared" si="6"/>
        <v>1955.0409520000001</v>
      </c>
      <c r="E34" s="98">
        <f t="shared" si="6"/>
        <v>18950922.350000001</v>
      </c>
      <c r="F34" s="98">
        <v>1076</v>
      </c>
      <c r="G34" s="98">
        <v>10682854.800000001</v>
      </c>
      <c r="H34" s="98">
        <v>208.040952</v>
      </c>
      <c r="I34" s="98">
        <v>2248984.54</v>
      </c>
      <c r="J34" s="98">
        <v>671</v>
      </c>
      <c r="K34" s="98">
        <v>6019083.0099999998</v>
      </c>
      <c r="L34" s="98" t="s">
        <v>34</v>
      </c>
      <c r="M34" s="98">
        <v>0</v>
      </c>
      <c r="N34" s="98" t="s">
        <v>34</v>
      </c>
      <c r="O34" s="123">
        <v>0</v>
      </c>
      <c r="P34" s="45"/>
      <c r="Q34" s="80"/>
      <c r="R34" s="68"/>
      <c r="S34" s="68"/>
      <c r="T34" s="71"/>
      <c r="U34" s="26"/>
      <c r="V34" s="26"/>
    </row>
    <row r="35" spans="2:22" s="6" customFormat="1" ht="18.75" customHeight="1" x14ac:dyDescent="0.25">
      <c r="B35" s="47"/>
      <c r="C35" s="105" t="s">
        <v>19</v>
      </c>
      <c r="D35" s="98">
        <f t="shared" si="6"/>
        <v>223.672</v>
      </c>
      <c r="E35" s="98">
        <f t="shared" si="6"/>
        <v>1688565.4200000002</v>
      </c>
      <c r="F35" s="98">
        <v>77</v>
      </c>
      <c r="G35" s="98">
        <v>410811.75</v>
      </c>
      <c r="H35" s="98">
        <v>145.21</v>
      </c>
      <c r="I35" s="98">
        <v>1255823.6700000002</v>
      </c>
      <c r="J35" s="98" t="s">
        <v>34</v>
      </c>
      <c r="K35" s="98">
        <v>0</v>
      </c>
      <c r="L35" s="98" t="s">
        <v>34</v>
      </c>
      <c r="M35" s="98">
        <v>0</v>
      </c>
      <c r="N35" s="98">
        <v>1.462</v>
      </c>
      <c r="O35" s="123">
        <v>21930</v>
      </c>
      <c r="P35" s="45"/>
      <c r="Q35" s="80"/>
      <c r="R35" s="68"/>
      <c r="S35" s="68"/>
      <c r="T35" s="71"/>
      <c r="U35" s="26"/>
      <c r="V35" s="26"/>
    </row>
    <row r="36" spans="2:22" s="6" customFormat="1" ht="18.75" customHeight="1" x14ac:dyDescent="0.25">
      <c r="B36" s="47"/>
      <c r="C36" s="105" t="s">
        <v>10</v>
      </c>
      <c r="D36" s="98">
        <f t="shared" si="6"/>
        <v>0.64979999999999993</v>
      </c>
      <c r="E36" s="98">
        <f t="shared" si="6"/>
        <v>5360.76</v>
      </c>
      <c r="F36" s="98" t="s">
        <v>34</v>
      </c>
      <c r="G36" s="98">
        <v>0</v>
      </c>
      <c r="H36" s="98" t="s">
        <v>34</v>
      </c>
      <c r="I36" s="98">
        <v>0</v>
      </c>
      <c r="J36" s="98" t="s">
        <v>34</v>
      </c>
      <c r="K36" s="98">
        <v>0</v>
      </c>
      <c r="L36" s="98" t="s">
        <v>34</v>
      </c>
      <c r="M36" s="98">
        <v>0</v>
      </c>
      <c r="N36" s="98">
        <v>0.64979999999999993</v>
      </c>
      <c r="O36" s="123">
        <v>5360.76</v>
      </c>
      <c r="P36" s="45"/>
      <c r="Q36" s="80"/>
      <c r="R36" s="68"/>
      <c r="S36" s="68"/>
      <c r="T36" s="71"/>
      <c r="U36" s="26"/>
      <c r="V36" s="26"/>
    </row>
    <row r="37" spans="2:22" s="6" customFormat="1" ht="18.75" customHeight="1" x14ac:dyDescent="0.25">
      <c r="B37" s="47"/>
      <c r="C37" s="105" t="s">
        <v>39</v>
      </c>
      <c r="D37" s="98">
        <f t="shared" si="6"/>
        <v>13792.702064999999</v>
      </c>
      <c r="E37" s="98">
        <f t="shared" si="6"/>
        <v>118692942.01000001</v>
      </c>
      <c r="F37" s="98">
        <v>9472</v>
      </c>
      <c r="G37" s="98">
        <v>81986993.010000005</v>
      </c>
      <c r="H37" s="98">
        <v>2302.3612720000001</v>
      </c>
      <c r="I37" s="98">
        <v>21465911.75</v>
      </c>
      <c r="J37" s="98">
        <v>1749.9249259999999</v>
      </c>
      <c r="K37" s="98">
        <v>12586019.26</v>
      </c>
      <c r="L37" s="98">
        <v>266.15065400000003</v>
      </c>
      <c r="M37" s="98">
        <v>2639293.14</v>
      </c>
      <c r="N37" s="98">
        <v>2.2652130000000001</v>
      </c>
      <c r="O37" s="123">
        <v>14724.85</v>
      </c>
      <c r="P37" s="45"/>
      <c r="Q37" s="80"/>
      <c r="R37" s="68"/>
      <c r="S37" s="68"/>
      <c r="T37" s="71"/>
      <c r="U37" s="26"/>
      <c r="V37" s="26"/>
    </row>
    <row r="38" spans="2:22" s="6" customFormat="1" ht="18.75" customHeight="1" x14ac:dyDescent="0.25">
      <c r="B38" s="47"/>
      <c r="C38" s="105" t="s">
        <v>40</v>
      </c>
      <c r="D38" s="98">
        <f t="shared" si="6"/>
        <v>588</v>
      </c>
      <c r="E38" s="98">
        <f t="shared" si="6"/>
        <v>3204399.5300000003</v>
      </c>
      <c r="F38" s="98">
        <v>588</v>
      </c>
      <c r="G38" s="98">
        <v>3204399.5300000003</v>
      </c>
      <c r="H38" s="98" t="s">
        <v>34</v>
      </c>
      <c r="I38" s="98">
        <v>0</v>
      </c>
      <c r="J38" s="98" t="s">
        <v>34</v>
      </c>
      <c r="K38" s="98">
        <v>0</v>
      </c>
      <c r="L38" s="98" t="s">
        <v>34</v>
      </c>
      <c r="M38" s="98">
        <v>0</v>
      </c>
      <c r="N38" s="98" t="s">
        <v>34</v>
      </c>
      <c r="O38" s="123">
        <v>0</v>
      </c>
      <c r="P38" s="45"/>
      <c r="Q38" s="80"/>
      <c r="R38" s="68"/>
      <c r="S38" s="68"/>
      <c r="T38" s="71"/>
      <c r="U38" s="26"/>
      <c r="V38" s="26"/>
    </row>
    <row r="39" spans="2:22" s="6" customFormat="1" ht="18.75" customHeight="1" x14ac:dyDescent="0.25">
      <c r="B39" s="47"/>
      <c r="C39" s="105" t="s">
        <v>41</v>
      </c>
      <c r="D39" s="98">
        <f t="shared" si="6"/>
        <v>179.32936000000001</v>
      </c>
      <c r="E39" s="98">
        <f t="shared" si="6"/>
        <v>1476583.4000000001</v>
      </c>
      <c r="F39" s="98">
        <v>179.32936000000001</v>
      </c>
      <c r="G39" s="98">
        <v>1476583.4000000001</v>
      </c>
      <c r="H39" s="98" t="s">
        <v>34</v>
      </c>
      <c r="I39" s="98">
        <v>0</v>
      </c>
      <c r="J39" s="98" t="s">
        <v>34</v>
      </c>
      <c r="K39" s="98">
        <v>0</v>
      </c>
      <c r="L39" s="98" t="s">
        <v>34</v>
      </c>
      <c r="M39" s="98">
        <v>0</v>
      </c>
      <c r="N39" s="98" t="s">
        <v>34</v>
      </c>
      <c r="O39" s="123">
        <v>0</v>
      </c>
      <c r="P39" s="45"/>
      <c r="Q39" s="80"/>
      <c r="R39" s="68"/>
      <c r="S39" s="68"/>
      <c r="T39" s="71"/>
      <c r="U39" s="26"/>
      <c r="V39" s="26"/>
    </row>
    <row r="40" spans="2:22" s="6" customFormat="1" ht="18.75" customHeight="1" x14ac:dyDescent="0.25">
      <c r="B40" s="47"/>
      <c r="C40" s="105" t="s">
        <v>42</v>
      </c>
      <c r="D40" s="98">
        <f t="shared" si="6"/>
        <v>1</v>
      </c>
      <c r="E40" s="98">
        <f t="shared" si="6"/>
        <v>5790.64</v>
      </c>
      <c r="F40" s="98" t="s">
        <v>34</v>
      </c>
      <c r="G40" s="98">
        <v>0</v>
      </c>
      <c r="H40" s="98" t="s">
        <v>34</v>
      </c>
      <c r="I40" s="98">
        <v>0</v>
      </c>
      <c r="J40" s="98">
        <v>1</v>
      </c>
      <c r="K40" s="98">
        <v>5790.64</v>
      </c>
      <c r="L40" s="98" t="s">
        <v>34</v>
      </c>
      <c r="M40" s="98">
        <v>0</v>
      </c>
      <c r="N40" s="98" t="s">
        <v>34</v>
      </c>
      <c r="O40" s="123">
        <v>0</v>
      </c>
      <c r="P40" s="45"/>
      <c r="Q40" s="80"/>
      <c r="R40" s="68"/>
      <c r="S40" s="85"/>
      <c r="T40" s="71"/>
      <c r="U40" s="26"/>
      <c r="V40" s="26"/>
    </row>
    <row r="41" spans="2:22" s="3" customFormat="1" ht="18.75" customHeight="1" x14ac:dyDescent="0.25">
      <c r="B41" s="38"/>
      <c r="C41" s="17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6"/>
      <c r="P41" s="43"/>
      <c r="Q41" s="46"/>
      <c r="R41" s="65"/>
      <c r="S41" s="65"/>
      <c r="T41" s="65"/>
      <c r="U41" s="78"/>
      <c r="V41" s="78"/>
    </row>
    <row r="42" spans="2:22" s="3" customFormat="1" ht="18.75" customHeight="1" x14ac:dyDescent="0.25">
      <c r="B42" s="62"/>
      <c r="C42" s="63" t="s">
        <v>52</v>
      </c>
      <c r="D42" s="122">
        <f>SUM(D44:D54)</f>
        <v>15410.392562000001</v>
      </c>
      <c r="E42" s="122">
        <f t="shared" ref="E42:O42" si="7">SUM(E44:E54)</f>
        <v>86369746.99000001</v>
      </c>
      <c r="F42" s="122">
        <f>SUM(F44:F54)</f>
        <v>14605.616443000003</v>
      </c>
      <c r="G42" s="122">
        <f t="shared" si="7"/>
        <v>80409469.929999992</v>
      </c>
      <c r="H42" s="122">
        <f t="shared" si="7"/>
        <v>20.015999999999998</v>
      </c>
      <c r="I42" s="122">
        <f t="shared" si="7"/>
        <v>221990</v>
      </c>
      <c r="J42" s="122">
        <f t="shared" si="7"/>
        <v>765.20299999999997</v>
      </c>
      <c r="K42" s="122">
        <f t="shared" si="7"/>
        <v>5636650.1600000001</v>
      </c>
      <c r="L42" s="122">
        <f t="shared" si="7"/>
        <v>0</v>
      </c>
      <c r="M42" s="122">
        <f t="shared" si="7"/>
        <v>0</v>
      </c>
      <c r="N42" s="122">
        <f t="shared" si="7"/>
        <v>19.557119</v>
      </c>
      <c r="O42" s="61">
        <f t="shared" si="7"/>
        <v>101636.9</v>
      </c>
      <c r="P42" s="60">
        <f>SUM(P44:P48)</f>
        <v>0</v>
      </c>
      <c r="Q42" s="61">
        <f>SUM(Q44:Q48)</f>
        <v>0</v>
      </c>
      <c r="R42" s="65"/>
      <c r="S42" s="65"/>
      <c r="T42" s="65"/>
      <c r="U42" s="78"/>
      <c r="V42" s="78"/>
    </row>
    <row r="43" spans="2:22" s="6" customFormat="1" ht="18.75" customHeight="1" x14ac:dyDescent="0.25">
      <c r="B43" s="47"/>
      <c r="C43" s="48"/>
      <c r="D43" s="50"/>
      <c r="E43" s="50"/>
      <c r="F43" s="50"/>
      <c r="G43" s="50"/>
      <c r="H43" s="50"/>
      <c r="I43" s="50"/>
      <c r="J43" s="50"/>
      <c r="K43" s="50"/>
      <c r="L43" s="124"/>
      <c r="M43" s="124"/>
      <c r="N43" s="50"/>
      <c r="O43" s="76"/>
      <c r="P43" s="49"/>
      <c r="Q43" s="76"/>
      <c r="R43" s="68"/>
      <c r="S43" s="68"/>
      <c r="T43" s="68"/>
      <c r="U43" s="82"/>
      <c r="V43" s="82"/>
    </row>
    <row r="44" spans="2:22" s="3" customFormat="1" ht="18.75" customHeight="1" x14ac:dyDescent="0.25">
      <c r="B44" s="38"/>
      <c r="C44" s="105" t="s">
        <v>43</v>
      </c>
      <c r="D44" s="98">
        <f t="shared" ref="D44:E54" si="8">SUM(F44,H44,J44,L44,N44,P44)</f>
        <v>22.376503</v>
      </c>
      <c r="E44" s="98">
        <f t="shared" si="8"/>
        <v>143676.79999999999</v>
      </c>
      <c r="F44" s="98">
        <v>22.376503</v>
      </c>
      <c r="G44" s="98">
        <v>143676.79999999999</v>
      </c>
      <c r="H44" s="98" t="s">
        <v>34</v>
      </c>
      <c r="I44" s="98">
        <v>0</v>
      </c>
      <c r="J44" s="98"/>
      <c r="K44" s="98"/>
      <c r="L44" s="98"/>
      <c r="M44" s="98">
        <v>0</v>
      </c>
      <c r="N44" s="98"/>
      <c r="O44" s="123">
        <v>0</v>
      </c>
      <c r="P44" s="45"/>
      <c r="Q44" s="80"/>
      <c r="R44" s="65"/>
      <c r="S44" s="65"/>
      <c r="U44" s="78"/>
      <c r="V44" s="78"/>
    </row>
    <row r="45" spans="2:22" s="3" customFormat="1" ht="18.75" customHeight="1" x14ac:dyDescent="0.25">
      <c r="B45" s="38"/>
      <c r="C45" s="105" t="s">
        <v>44</v>
      </c>
      <c r="D45" s="98">
        <f t="shared" si="8"/>
        <v>6485.5156649999999</v>
      </c>
      <c r="E45" s="98">
        <f t="shared" si="8"/>
        <v>35327700.25</v>
      </c>
      <c r="F45" s="98">
        <v>6468.9245200000005</v>
      </c>
      <c r="G45" s="98">
        <v>35256942.439999998</v>
      </c>
      <c r="H45" s="98" t="s">
        <v>34</v>
      </c>
      <c r="I45" s="98">
        <v>0</v>
      </c>
      <c r="J45" s="98">
        <v>0.12300000000000001</v>
      </c>
      <c r="K45" s="98">
        <v>696</v>
      </c>
      <c r="L45" s="98" t="s">
        <v>34</v>
      </c>
      <c r="M45" s="98">
        <v>0</v>
      </c>
      <c r="N45" s="98">
        <v>16.468145</v>
      </c>
      <c r="O45" s="123">
        <v>70061.81</v>
      </c>
      <c r="P45" s="45"/>
      <c r="Q45" s="80"/>
      <c r="R45" s="65"/>
      <c r="S45" s="65"/>
      <c r="T45" s="65"/>
      <c r="U45" s="78"/>
      <c r="V45" s="78"/>
    </row>
    <row r="46" spans="2:22" s="3" customFormat="1" ht="18.75" customHeight="1" x14ac:dyDescent="0.25">
      <c r="B46" s="38"/>
      <c r="C46" s="105" t="s">
        <v>45</v>
      </c>
      <c r="D46" s="98">
        <f t="shared" si="8"/>
        <v>2453.4089840000001</v>
      </c>
      <c r="E46" s="98">
        <f t="shared" si="8"/>
        <v>15913621.220000001</v>
      </c>
      <c r="F46" s="98">
        <v>2453.2822000000001</v>
      </c>
      <c r="G46" s="98">
        <v>15912021.220000001</v>
      </c>
      <c r="H46" s="98" t="s">
        <v>34</v>
      </c>
      <c r="I46" s="98">
        <v>0</v>
      </c>
      <c r="J46" s="98" t="s">
        <v>34</v>
      </c>
      <c r="K46" s="98">
        <v>0</v>
      </c>
      <c r="L46" s="98" t="s">
        <v>34</v>
      </c>
      <c r="M46" s="98">
        <v>0</v>
      </c>
      <c r="N46" s="98">
        <v>0.12678400000000001</v>
      </c>
      <c r="O46" s="123">
        <v>1600</v>
      </c>
      <c r="P46" s="45"/>
      <c r="Q46" s="80"/>
      <c r="R46" s="65"/>
      <c r="S46" s="65"/>
    </row>
    <row r="47" spans="2:22" s="3" customFormat="1" ht="18.75" customHeight="1" x14ac:dyDescent="0.25">
      <c r="B47" s="38"/>
      <c r="C47" s="105" t="s">
        <v>46</v>
      </c>
      <c r="D47" s="98">
        <f t="shared" si="8"/>
        <v>5.6000000000000001E-2</v>
      </c>
      <c r="E47" s="98">
        <f t="shared" si="8"/>
        <v>165459.79999999999</v>
      </c>
      <c r="F47" s="98">
        <v>0</v>
      </c>
      <c r="G47" s="98">
        <v>165399.79999999999</v>
      </c>
      <c r="H47" s="98" t="s">
        <v>34</v>
      </c>
      <c r="I47" s="98">
        <v>0</v>
      </c>
      <c r="J47" s="98">
        <v>5.6000000000000001E-2</v>
      </c>
      <c r="K47" s="98">
        <v>60</v>
      </c>
      <c r="L47" s="98" t="s">
        <v>34</v>
      </c>
      <c r="M47" s="98">
        <v>0</v>
      </c>
      <c r="N47" s="98" t="s">
        <v>34</v>
      </c>
      <c r="O47" s="123">
        <v>0</v>
      </c>
      <c r="P47" s="45"/>
      <c r="Q47" s="80"/>
      <c r="R47" s="65"/>
      <c r="S47" s="65"/>
      <c r="T47" s="65"/>
      <c r="U47" s="78"/>
      <c r="V47" s="92"/>
    </row>
    <row r="48" spans="2:22" s="3" customFormat="1" ht="18.75" customHeight="1" x14ac:dyDescent="0.25">
      <c r="B48" s="38"/>
      <c r="C48" s="105" t="s">
        <v>47</v>
      </c>
      <c r="D48" s="98">
        <f t="shared" si="8"/>
        <v>0.169291</v>
      </c>
      <c r="E48" s="98">
        <f t="shared" si="8"/>
        <v>2014.84</v>
      </c>
      <c r="F48" s="98" t="s">
        <v>34</v>
      </c>
      <c r="G48" s="98">
        <v>0</v>
      </c>
      <c r="H48" s="98" t="s">
        <v>34</v>
      </c>
      <c r="I48" s="98">
        <v>0</v>
      </c>
      <c r="J48" s="98" t="s">
        <v>34</v>
      </c>
      <c r="K48" s="98">
        <v>0</v>
      </c>
      <c r="L48" s="98" t="s">
        <v>34</v>
      </c>
      <c r="M48" s="98">
        <v>0</v>
      </c>
      <c r="N48" s="98">
        <v>0.169291</v>
      </c>
      <c r="O48" s="123">
        <v>2014.84</v>
      </c>
      <c r="P48" s="45"/>
      <c r="Q48" s="80"/>
      <c r="R48" s="65"/>
      <c r="S48" s="65"/>
      <c r="T48" s="65"/>
      <c r="U48" s="78"/>
      <c r="V48" s="78"/>
    </row>
    <row r="49" spans="2:256" s="3" customFormat="1" ht="18.75" customHeight="1" x14ac:dyDescent="0.25">
      <c r="B49" s="38"/>
      <c r="C49" s="105" t="s">
        <v>25</v>
      </c>
      <c r="D49" s="98">
        <f t="shared" si="8"/>
        <v>1694.985999</v>
      </c>
      <c r="E49" s="98">
        <f t="shared" si="8"/>
        <v>11666786.760000002</v>
      </c>
      <c r="F49" s="98">
        <v>929.2106</v>
      </c>
      <c r="G49" s="98">
        <v>6022188.7100000009</v>
      </c>
      <c r="H49" s="98" t="s">
        <v>34</v>
      </c>
      <c r="I49" s="98">
        <v>0</v>
      </c>
      <c r="J49" s="98">
        <v>765</v>
      </c>
      <c r="K49" s="98">
        <v>5635838.1600000001</v>
      </c>
      <c r="L49" s="98" t="s">
        <v>34</v>
      </c>
      <c r="M49" s="98">
        <v>0</v>
      </c>
      <c r="N49" s="98">
        <v>0.77539899999999995</v>
      </c>
      <c r="O49" s="123">
        <v>8759.89</v>
      </c>
      <c r="P49" s="45"/>
      <c r="Q49" s="80"/>
      <c r="R49" s="65"/>
      <c r="S49" s="65"/>
      <c r="T49" s="65"/>
      <c r="U49" s="78"/>
      <c r="V49" s="78"/>
    </row>
    <row r="50" spans="2:256" s="3" customFormat="1" ht="18.75" customHeight="1" x14ac:dyDescent="0.25">
      <c r="B50" s="38"/>
      <c r="C50" s="105" t="s">
        <v>48</v>
      </c>
      <c r="D50" s="98">
        <f t="shared" si="8"/>
        <v>1119.9930199999999</v>
      </c>
      <c r="E50" s="98">
        <f t="shared" si="8"/>
        <v>5164714.3400000008</v>
      </c>
      <c r="F50" s="98">
        <v>1117.97552</v>
      </c>
      <c r="G50" s="98">
        <v>5145513.9800000004</v>
      </c>
      <c r="H50" s="98" t="s">
        <v>34</v>
      </c>
      <c r="I50" s="98">
        <v>0</v>
      </c>
      <c r="J50" s="98" t="s">
        <v>34</v>
      </c>
      <c r="K50" s="98">
        <v>0</v>
      </c>
      <c r="L50" s="98" t="s">
        <v>34</v>
      </c>
      <c r="M50" s="98">
        <v>0</v>
      </c>
      <c r="N50" s="98">
        <v>2.0175000000000001</v>
      </c>
      <c r="O50" s="123">
        <v>19200.36</v>
      </c>
      <c r="P50" s="45"/>
      <c r="Q50" s="80"/>
      <c r="R50" s="65"/>
      <c r="S50" s="65"/>
      <c r="T50" s="65"/>
      <c r="U50" s="78"/>
      <c r="V50" s="78"/>
    </row>
    <row r="51" spans="2:256" s="3" customFormat="1" ht="18.75" customHeight="1" x14ac:dyDescent="0.25">
      <c r="B51" s="38"/>
      <c r="C51" s="105" t="s">
        <v>26</v>
      </c>
      <c r="D51" s="98">
        <f t="shared" si="8"/>
        <v>10</v>
      </c>
      <c r="E51" s="98">
        <f t="shared" si="8"/>
        <v>94160</v>
      </c>
      <c r="F51" s="98" t="s">
        <v>34</v>
      </c>
      <c r="G51" s="98">
        <v>0</v>
      </c>
      <c r="H51" s="98">
        <v>10</v>
      </c>
      <c r="I51" s="98">
        <v>94160</v>
      </c>
      <c r="J51" s="98" t="s">
        <v>34</v>
      </c>
      <c r="K51" s="98">
        <v>0</v>
      </c>
      <c r="L51" s="98" t="s">
        <v>34</v>
      </c>
      <c r="M51" s="98">
        <v>0</v>
      </c>
      <c r="N51" s="98" t="s">
        <v>34</v>
      </c>
      <c r="O51" s="123">
        <v>0</v>
      </c>
      <c r="P51" s="45"/>
      <c r="Q51" s="80"/>
      <c r="R51" s="65"/>
      <c r="S51" s="65"/>
      <c r="T51" s="65"/>
      <c r="U51" s="78"/>
      <c r="V51" s="78"/>
    </row>
    <row r="52" spans="2:256" s="3" customFormat="1" ht="18.75" customHeight="1" x14ac:dyDescent="0.25">
      <c r="B52" s="38"/>
      <c r="C52" s="105" t="s">
        <v>49</v>
      </c>
      <c r="D52" s="98">
        <f t="shared" si="8"/>
        <v>2.4E-2</v>
      </c>
      <c r="E52" s="98">
        <f t="shared" si="8"/>
        <v>56</v>
      </c>
      <c r="F52" s="98" t="s">
        <v>34</v>
      </c>
      <c r="G52" s="98">
        <v>0</v>
      </c>
      <c r="H52" s="98" t="s">
        <v>34</v>
      </c>
      <c r="I52" s="98">
        <v>0</v>
      </c>
      <c r="J52" s="98">
        <v>2.4E-2</v>
      </c>
      <c r="K52" s="98">
        <v>56</v>
      </c>
      <c r="L52" s="98" t="s">
        <v>34</v>
      </c>
      <c r="M52" s="98">
        <v>0</v>
      </c>
      <c r="N52" s="98" t="s">
        <v>34</v>
      </c>
      <c r="O52" s="123">
        <v>0</v>
      </c>
      <c r="P52" s="45"/>
      <c r="Q52" s="80"/>
      <c r="R52" s="65"/>
      <c r="S52" s="65"/>
      <c r="T52" s="65"/>
      <c r="U52" s="78"/>
      <c r="V52" s="78"/>
    </row>
    <row r="53" spans="2:256" s="3" customFormat="1" ht="18.75" customHeight="1" x14ac:dyDescent="0.25">
      <c r="B53" s="38"/>
      <c r="C53" s="105" t="s">
        <v>50</v>
      </c>
      <c r="D53" s="98">
        <f t="shared" si="8"/>
        <v>10.016</v>
      </c>
      <c r="E53" s="98">
        <f t="shared" si="8"/>
        <v>127830</v>
      </c>
      <c r="F53" s="98" t="s">
        <v>34</v>
      </c>
      <c r="G53" s="98">
        <v>0</v>
      </c>
      <c r="H53" s="98">
        <v>10.016</v>
      </c>
      <c r="I53" s="98">
        <v>127830</v>
      </c>
      <c r="J53" s="98" t="s">
        <v>34</v>
      </c>
      <c r="K53" s="98">
        <v>0</v>
      </c>
      <c r="L53" s="98" t="s">
        <v>34</v>
      </c>
      <c r="M53" s="98">
        <v>0</v>
      </c>
      <c r="N53" s="98" t="s">
        <v>34</v>
      </c>
      <c r="O53" s="123">
        <v>0</v>
      </c>
      <c r="P53" s="45"/>
      <c r="Q53" s="80"/>
      <c r="R53" s="65"/>
      <c r="S53" s="65"/>
      <c r="T53" s="65"/>
      <c r="U53" s="78"/>
      <c r="V53" s="78"/>
    </row>
    <row r="54" spans="2:256" s="3" customFormat="1" ht="18.75" customHeight="1" x14ac:dyDescent="0.25">
      <c r="B54" s="38"/>
      <c r="C54" s="105" t="s">
        <v>51</v>
      </c>
      <c r="D54" s="98">
        <f t="shared" si="8"/>
        <v>3613.8471</v>
      </c>
      <c r="E54" s="98">
        <f t="shared" si="8"/>
        <v>17763726.98</v>
      </c>
      <c r="F54" s="98">
        <v>3613.8471</v>
      </c>
      <c r="G54" s="98">
        <v>17763726.98</v>
      </c>
      <c r="H54" s="98" t="s">
        <v>34</v>
      </c>
      <c r="I54" s="98">
        <v>0</v>
      </c>
      <c r="J54" s="98" t="s">
        <v>34</v>
      </c>
      <c r="K54" s="98">
        <v>0</v>
      </c>
      <c r="L54" s="98" t="s">
        <v>34</v>
      </c>
      <c r="M54" s="98">
        <v>0</v>
      </c>
      <c r="N54" s="98" t="s">
        <v>34</v>
      </c>
      <c r="O54" s="123">
        <v>0</v>
      </c>
      <c r="P54" s="45"/>
      <c r="Q54" s="80"/>
      <c r="R54" s="65"/>
      <c r="S54" s="65"/>
      <c r="T54" s="65"/>
      <c r="U54" s="78"/>
      <c r="V54" s="78"/>
    </row>
    <row r="55" spans="2:256" s="3" customFormat="1" ht="18.75" customHeight="1" x14ac:dyDescent="0.25">
      <c r="B55" s="38"/>
      <c r="C55" s="105"/>
      <c r="D55" s="98"/>
      <c r="E55" s="98"/>
      <c r="F55" s="106"/>
      <c r="G55" s="107"/>
      <c r="H55" s="106"/>
      <c r="I55" s="108"/>
      <c r="J55" s="106"/>
      <c r="K55" s="107"/>
      <c r="L55" s="106"/>
      <c r="M55" s="99"/>
      <c r="N55" s="106"/>
      <c r="O55" s="109"/>
      <c r="P55" s="45"/>
      <c r="Q55" s="80"/>
      <c r="R55" s="65"/>
      <c r="S55" s="65"/>
      <c r="T55" s="65"/>
      <c r="U55" s="78"/>
      <c r="V55" s="78"/>
    </row>
    <row r="56" spans="2:256" s="3" customFormat="1" ht="18.75" customHeight="1" x14ac:dyDescent="0.25">
      <c r="B56" s="62"/>
      <c r="C56" s="63" t="s">
        <v>53</v>
      </c>
      <c r="D56" s="122">
        <f>SUM(D58:D59)</f>
        <v>350.411</v>
      </c>
      <c r="E56" s="122">
        <f t="shared" ref="E56:O56" si="9">SUM(E58:E59)</f>
        <v>3294938.82</v>
      </c>
      <c r="F56" s="122">
        <f t="shared" si="9"/>
        <v>33.769999999999996</v>
      </c>
      <c r="G56" s="122">
        <f t="shared" si="9"/>
        <v>277407</v>
      </c>
      <c r="H56" s="122">
        <f t="shared" si="9"/>
        <v>316.64100000000002</v>
      </c>
      <c r="I56" s="122">
        <f t="shared" si="9"/>
        <v>3017531.82</v>
      </c>
      <c r="J56" s="122">
        <f t="shared" si="9"/>
        <v>0</v>
      </c>
      <c r="K56" s="122">
        <f t="shared" si="9"/>
        <v>0</v>
      </c>
      <c r="L56" s="122">
        <f t="shared" si="9"/>
        <v>0</v>
      </c>
      <c r="M56" s="122">
        <f t="shared" si="9"/>
        <v>0</v>
      </c>
      <c r="N56" s="122">
        <f t="shared" si="9"/>
        <v>0</v>
      </c>
      <c r="O56" s="61">
        <f t="shared" si="9"/>
        <v>0</v>
      </c>
      <c r="P56" s="45"/>
      <c r="Q56" s="80"/>
      <c r="R56" s="65"/>
      <c r="S56" s="65"/>
      <c r="T56" s="65"/>
      <c r="U56" s="78"/>
      <c r="V56" s="78"/>
    </row>
    <row r="57" spans="2:256" s="3" customFormat="1" ht="18.75" customHeight="1" x14ac:dyDescent="0.25">
      <c r="B57" s="47"/>
      <c r="C57" s="48"/>
      <c r="D57" s="50"/>
      <c r="E57" s="50"/>
      <c r="F57" s="50"/>
      <c r="G57" s="50"/>
      <c r="H57" s="50"/>
      <c r="I57" s="50"/>
      <c r="J57" s="50"/>
      <c r="K57" s="50"/>
      <c r="L57" s="124"/>
      <c r="M57" s="124"/>
      <c r="N57" s="50"/>
      <c r="O57" s="76"/>
      <c r="P57" s="45"/>
      <c r="Q57" s="80"/>
      <c r="R57" s="65"/>
      <c r="S57" s="65"/>
      <c r="T57" s="65"/>
      <c r="U57" s="78"/>
      <c r="V57" s="78"/>
    </row>
    <row r="58" spans="2:256" s="3" customFormat="1" ht="18.75" customHeight="1" x14ac:dyDescent="0.25">
      <c r="B58" s="38"/>
      <c r="C58" s="105" t="s">
        <v>43</v>
      </c>
      <c r="D58" s="98">
        <f t="shared" ref="D58:D59" si="10">SUM(F58,H58,J58,L58,N58,P58)</f>
        <v>294.23</v>
      </c>
      <c r="E58" s="98">
        <f t="shared" ref="E58:E59" si="11">SUM(G58,I58,K58,M58,O58,Q58)</f>
        <v>2744374.82</v>
      </c>
      <c r="F58" s="98">
        <v>33.769999999999996</v>
      </c>
      <c r="G58" s="98">
        <v>277407</v>
      </c>
      <c r="H58" s="98">
        <v>260.46000000000004</v>
      </c>
      <c r="I58" s="98">
        <v>2466967.8199999998</v>
      </c>
      <c r="J58" s="98" t="s">
        <v>34</v>
      </c>
      <c r="K58" s="98"/>
      <c r="L58" s="98" t="s">
        <v>34</v>
      </c>
      <c r="M58" s="98"/>
      <c r="N58" s="98" t="s">
        <v>34</v>
      </c>
      <c r="O58" s="123"/>
      <c r="P58" s="45"/>
      <c r="Q58" s="80"/>
      <c r="R58" s="65"/>
      <c r="S58" s="65"/>
      <c r="T58" s="65"/>
      <c r="U58" s="78"/>
      <c r="V58" s="78"/>
    </row>
    <row r="59" spans="2:256" s="3" customFormat="1" ht="18.75" customHeight="1" x14ac:dyDescent="0.25">
      <c r="B59" s="38"/>
      <c r="C59" s="105" t="s">
        <v>44</v>
      </c>
      <c r="D59" s="98">
        <f t="shared" si="10"/>
        <v>56.180999999999997</v>
      </c>
      <c r="E59" s="98">
        <f t="shared" si="11"/>
        <v>550564</v>
      </c>
      <c r="F59" s="98" t="s">
        <v>34</v>
      </c>
      <c r="G59" s="98"/>
      <c r="H59" s="98">
        <v>56.180999999999997</v>
      </c>
      <c r="I59" s="98">
        <v>550564</v>
      </c>
      <c r="J59" s="98" t="s">
        <v>34</v>
      </c>
      <c r="K59" s="98"/>
      <c r="L59" s="98" t="s">
        <v>34</v>
      </c>
      <c r="M59" s="98"/>
      <c r="N59" s="98" t="s">
        <v>34</v>
      </c>
      <c r="O59" s="123"/>
      <c r="P59" s="45"/>
      <c r="Q59" s="80"/>
      <c r="R59" s="65"/>
      <c r="S59" s="65"/>
      <c r="T59" s="65"/>
      <c r="U59" s="78"/>
      <c r="V59" s="78"/>
    </row>
    <row r="60" spans="2:256" s="3" customFormat="1" ht="18.75" customHeight="1" x14ac:dyDescent="0.25">
      <c r="B60" s="38"/>
      <c r="C60" s="31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123"/>
      <c r="P60" s="45"/>
      <c r="Q60" s="80"/>
      <c r="R60" s="65"/>
      <c r="S60" s="65"/>
      <c r="T60" s="65"/>
      <c r="U60" s="78"/>
      <c r="V60" s="78"/>
    </row>
    <row r="61" spans="2:256" s="3" customFormat="1" x14ac:dyDescent="0.25">
      <c r="B61" s="51"/>
      <c r="C61" s="52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77"/>
      <c r="P61" s="53"/>
      <c r="Q61" s="77"/>
      <c r="R61" s="69"/>
      <c r="S61" s="69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2:256" s="1" customFormat="1" ht="3.75" customHeight="1" x14ac:dyDescent="0.2">
      <c r="B62" s="18"/>
      <c r="C62" s="34"/>
      <c r="D62" s="33"/>
      <c r="E62" s="35"/>
      <c r="F62" s="33"/>
      <c r="G62" s="35"/>
      <c r="H62" s="33"/>
      <c r="I62" s="35"/>
      <c r="J62" s="33"/>
      <c r="K62" s="35"/>
      <c r="L62" s="33"/>
      <c r="M62" s="33"/>
      <c r="N62" s="33"/>
      <c r="O62" s="35"/>
      <c r="P62" s="33"/>
      <c r="Q62" s="35"/>
      <c r="R62" s="64"/>
      <c r="S62" s="64"/>
    </row>
    <row r="63" spans="2:256" s="9" customFormat="1" ht="10.5" customHeight="1" x14ac:dyDescent="0.2">
      <c r="B63" s="110" t="s">
        <v>54</v>
      </c>
      <c r="C63" s="19"/>
      <c r="P63" s="20"/>
      <c r="Q63" s="21"/>
      <c r="R63" s="70"/>
      <c r="S63" s="70"/>
    </row>
    <row r="64" spans="2:256" s="8" customFormat="1" ht="14.25" customHeight="1" x14ac:dyDescent="0.25">
      <c r="B64" s="110" t="s">
        <v>55</v>
      </c>
      <c r="C64" s="22"/>
      <c r="P64" s="23"/>
      <c r="Q64" s="24"/>
      <c r="R64" s="22"/>
      <c r="S64" s="22"/>
      <c r="T64" s="69"/>
      <c r="U64" s="83"/>
      <c r="V64" s="83"/>
    </row>
    <row r="65" spans="2:22" s="25" customFormat="1" x14ac:dyDescent="0.2">
      <c r="B65" s="110" t="s">
        <v>56</v>
      </c>
      <c r="P65" s="26"/>
      <c r="Q65" s="27"/>
      <c r="R65" s="71"/>
      <c r="S65" s="71"/>
      <c r="T65" s="64"/>
      <c r="U65" s="84"/>
      <c r="V65" s="84"/>
    </row>
    <row r="66" spans="2:22" s="25" customFormat="1" x14ac:dyDescent="0.2">
      <c r="B66" s="110" t="s">
        <v>57</v>
      </c>
      <c r="D66" s="26"/>
      <c r="E66" s="27"/>
      <c r="F66" s="26"/>
      <c r="G66" s="27"/>
      <c r="H66" s="26"/>
      <c r="I66" s="27"/>
      <c r="J66" s="26"/>
      <c r="K66" s="27"/>
      <c r="L66" s="26"/>
      <c r="M66" s="26"/>
      <c r="N66" s="26"/>
      <c r="O66" s="27"/>
      <c r="P66" s="26"/>
      <c r="Q66" s="27"/>
      <c r="R66" s="71"/>
      <c r="S66" s="71"/>
      <c r="T66" s="71"/>
    </row>
    <row r="67" spans="2:22" s="25" customFormat="1" x14ac:dyDescent="0.2">
      <c r="D67" s="26"/>
      <c r="E67" s="27"/>
      <c r="F67" s="26"/>
      <c r="G67" s="27"/>
      <c r="H67" s="26"/>
      <c r="I67" s="27"/>
      <c r="J67" s="26"/>
      <c r="K67" s="27"/>
      <c r="L67" s="26"/>
      <c r="M67" s="26"/>
      <c r="N67" s="26"/>
      <c r="O67" s="27"/>
      <c r="P67" s="26"/>
      <c r="Q67" s="27"/>
      <c r="R67" s="71"/>
      <c r="S67" s="71"/>
      <c r="T67" s="71"/>
    </row>
    <row r="68" spans="2:22" s="25" customFormat="1" x14ac:dyDescent="0.2">
      <c r="D68" s="26"/>
      <c r="E68" s="27"/>
      <c r="F68" s="26"/>
      <c r="G68" s="27"/>
      <c r="H68" s="26"/>
      <c r="I68" s="27"/>
      <c r="J68" s="26"/>
      <c r="K68" s="27"/>
      <c r="L68" s="26"/>
      <c r="M68" s="26"/>
      <c r="N68" s="26"/>
      <c r="O68" s="27"/>
      <c r="P68" s="26"/>
      <c r="Q68" s="27"/>
      <c r="R68" s="71"/>
      <c r="S68" s="71"/>
      <c r="T68" s="71"/>
    </row>
    <row r="69" spans="2:22" s="25" customFormat="1" x14ac:dyDescent="0.2">
      <c r="D69" s="26"/>
      <c r="E69" s="27"/>
      <c r="F69" s="26"/>
      <c r="G69" s="27"/>
      <c r="H69" s="26"/>
      <c r="I69" s="27"/>
      <c r="J69" s="26"/>
      <c r="K69" s="27"/>
      <c r="L69" s="26"/>
      <c r="M69" s="26"/>
      <c r="N69" s="26"/>
      <c r="O69" s="27"/>
      <c r="P69" s="26"/>
      <c r="Q69" s="27"/>
      <c r="R69" s="71"/>
      <c r="S69" s="71"/>
      <c r="T69" s="71"/>
    </row>
    <row r="70" spans="2:22" s="25" customFormat="1" x14ac:dyDescent="0.2">
      <c r="D70" s="26"/>
      <c r="E70" s="27"/>
      <c r="F70" s="26"/>
      <c r="G70" s="27"/>
      <c r="H70" s="26"/>
      <c r="I70" s="27"/>
      <c r="J70" s="26"/>
      <c r="K70" s="27"/>
      <c r="L70" s="26"/>
      <c r="M70" s="26"/>
      <c r="N70" s="26"/>
      <c r="O70" s="27"/>
      <c r="P70" s="26"/>
      <c r="Q70" s="27"/>
      <c r="R70" s="71"/>
      <c r="S70" s="71"/>
      <c r="T70" s="71"/>
    </row>
    <row r="71" spans="2:22" s="25" customFormat="1" x14ac:dyDescent="0.2">
      <c r="D71" s="26"/>
      <c r="E71" s="27"/>
      <c r="F71" s="26"/>
      <c r="G71" s="27"/>
      <c r="H71" s="26"/>
      <c r="I71" s="27"/>
      <c r="J71" s="26"/>
      <c r="K71" s="27"/>
      <c r="L71" s="26"/>
      <c r="M71" s="26"/>
      <c r="N71" s="26"/>
      <c r="O71" s="27"/>
      <c r="P71" s="26"/>
      <c r="Q71" s="27"/>
      <c r="R71" s="71"/>
      <c r="S71" s="71"/>
      <c r="T71" s="71"/>
    </row>
    <row r="72" spans="2:22" s="25" customFormat="1" x14ac:dyDescent="0.2">
      <c r="D72" s="26"/>
      <c r="E72" s="27"/>
      <c r="F72" s="26"/>
      <c r="G72" s="27"/>
      <c r="H72" s="26"/>
      <c r="I72" s="27"/>
      <c r="J72" s="26"/>
      <c r="K72" s="27"/>
      <c r="L72" s="26"/>
      <c r="M72" s="26"/>
      <c r="N72" s="26"/>
      <c r="O72" s="27"/>
      <c r="P72" s="26"/>
      <c r="Q72" s="27"/>
      <c r="R72" s="71"/>
      <c r="S72" s="71"/>
      <c r="T72" s="71"/>
    </row>
    <row r="73" spans="2:22" s="25" customFormat="1" x14ac:dyDescent="0.2">
      <c r="D73" s="26"/>
      <c r="E73" s="27"/>
      <c r="F73" s="26"/>
      <c r="G73" s="27"/>
      <c r="H73" s="26"/>
      <c r="I73" s="27"/>
      <c r="J73" s="26"/>
      <c r="K73" s="27"/>
      <c r="L73" s="26"/>
      <c r="M73" s="26"/>
      <c r="N73" s="26"/>
      <c r="O73" s="27"/>
      <c r="P73" s="26"/>
      <c r="Q73" s="27"/>
      <c r="R73" s="71"/>
      <c r="S73" s="71"/>
      <c r="T73" s="71"/>
    </row>
    <row r="74" spans="2:22" s="25" customFormat="1" x14ac:dyDescent="0.2">
      <c r="D74" s="26"/>
      <c r="E74" s="27"/>
      <c r="F74" s="26"/>
      <c r="G74" s="27"/>
      <c r="H74" s="26"/>
      <c r="I74" s="27"/>
      <c r="J74" s="26"/>
      <c r="K74" s="27"/>
      <c r="L74" s="26"/>
      <c r="M74" s="26"/>
      <c r="N74" s="26"/>
      <c r="O74" s="27"/>
      <c r="P74" s="26"/>
      <c r="Q74" s="27"/>
      <c r="R74" s="71"/>
      <c r="S74" s="71"/>
      <c r="T74" s="71"/>
    </row>
    <row r="75" spans="2:22" s="25" customFormat="1" x14ac:dyDescent="0.2">
      <c r="D75" s="26"/>
      <c r="E75" s="27"/>
      <c r="F75" s="26"/>
      <c r="G75" s="27"/>
      <c r="H75" s="26"/>
      <c r="I75" s="27"/>
      <c r="J75" s="26"/>
      <c r="K75" s="27"/>
      <c r="L75" s="26"/>
      <c r="M75" s="26"/>
      <c r="N75" s="26"/>
      <c r="O75" s="27"/>
      <c r="P75" s="26"/>
      <c r="Q75" s="27"/>
      <c r="R75" s="71"/>
      <c r="S75" s="71"/>
      <c r="T75" s="71"/>
    </row>
    <row r="76" spans="2:22" s="25" customFormat="1" x14ac:dyDescent="0.2">
      <c r="D76" s="26"/>
      <c r="E76" s="27"/>
      <c r="F76" s="26"/>
      <c r="G76" s="27"/>
      <c r="H76" s="26"/>
      <c r="I76" s="27"/>
      <c r="J76" s="26"/>
      <c r="K76" s="27"/>
      <c r="L76" s="26"/>
      <c r="M76" s="26"/>
      <c r="N76" s="26"/>
      <c r="O76" s="27"/>
      <c r="P76" s="26"/>
      <c r="Q76" s="27"/>
      <c r="R76" s="71"/>
      <c r="S76" s="71"/>
      <c r="T76" s="71"/>
    </row>
    <row r="77" spans="2:22" s="25" customFormat="1" x14ac:dyDescent="0.2">
      <c r="D77" s="26"/>
      <c r="E77" s="27"/>
      <c r="F77" s="26"/>
      <c r="G77" s="27"/>
      <c r="H77" s="26"/>
      <c r="I77" s="27"/>
      <c r="J77" s="26"/>
      <c r="K77" s="27"/>
      <c r="L77" s="26"/>
      <c r="M77" s="26"/>
      <c r="N77" s="26"/>
      <c r="O77" s="27"/>
      <c r="P77" s="26"/>
      <c r="Q77" s="27"/>
      <c r="R77" s="71"/>
      <c r="S77" s="71"/>
      <c r="T77" s="71"/>
    </row>
    <row r="78" spans="2:22" s="25" customFormat="1" x14ac:dyDescent="0.2">
      <c r="D78" s="26"/>
      <c r="E78" s="27"/>
      <c r="F78" s="26"/>
      <c r="G78" s="27"/>
      <c r="H78" s="26"/>
      <c r="I78" s="27"/>
      <c r="J78" s="26"/>
      <c r="K78" s="27"/>
      <c r="L78" s="26"/>
      <c r="M78" s="26"/>
      <c r="N78" s="26"/>
      <c r="O78" s="27"/>
      <c r="P78" s="26"/>
      <c r="Q78" s="27"/>
      <c r="R78" s="71"/>
      <c r="S78" s="71"/>
      <c r="T78" s="71"/>
    </row>
    <row r="79" spans="2:22" s="25" customFormat="1" x14ac:dyDescent="0.2">
      <c r="D79" s="26"/>
      <c r="E79" s="27"/>
      <c r="F79" s="26"/>
      <c r="G79" s="27"/>
      <c r="H79" s="26"/>
      <c r="I79" s="27"/>
      <c r="J79" s="26"/>
      <c r="K79" s="27"/>
      <c r="L79" s="26"/>
      <c r="M79" s="26"/>
      <c r="N79" s="26"/>
      <c r="O79" s="27"/>
      <c r="P79" s="26"/>
      <c r="Q79" s="27"/>
      <c r="R79" s="71"/>
      <c r="S79" s="71"/>
      <c r="T79" s="71"/>
    </row>
    <row r="80" spans="2:22" s="25" customFormat="1" x14ac:dyDescent="0.2">
      <c r="D80" s="26"/>
      <c r="E80" s="27"/>
      <c r="F80" s="26"/>
      <c r="G80" s="27"/>
      <c r="H80" s="26"/>
      <c r="I80" s="27"/>
      <c r="J80" s="26"/>
      <c r="K80" s="27"/>
      <c r="L80" s="26"/>
      <c r="M80" s="26"/>
      <c r="N80" s="26"/>
      <c r="O80" s="27"/>
      <c r="P80" s="26"/>
      <c r="Q80" s="27"/>
      <c r="R80" s="71"/>
      <c r="S80" s="71"/>
      <c r="T80" s="71"/>
    </row>
    <row r="81" spans="4:20" s="25" customFormat="1" x14ac:dyDescent="0.2">
      <c r="D81" s="26"/>
      <c r="E81" s="27"/>
      <c r="F81" s="26"/>
      <c r="G81" s="27"/>
      <c r="H81" s="26"/>
      <c r="I81" s="27"/>
      <c r="J81" s="26"/>
      <c r="K81" s="27"/>
      <c r="L81" s="26"/>
      <c r="M81" s="26"/>
      <c r="N81" s="26"/>
      <c r="O81" s="27"/>
      <c r="P81" s="26"/>
      <c r="Q81" s="27"/>
      <c r="R81" s="71"/>
      <c r="S81" s="71"/>
      <c r="T81" s="71"/>
    </row>
    <row r="82" spans="4:20" s="25" customFormat="1" x14ac:dyDescent="0.2">
      <c r="D82" s="26"/>
      <c r="E82" s="27"/>
      <c r="F82" s="26"/>
      <c r="G82" s="27"/>
      <c r="H82" s="26"/>
      <c r="I82" s="27"/>
      <c r="J82" s="26"/>
      <c r="K82" s="27"/>
      <c r="L82" s="26"/>
      <c r="M82" s="26"/>
      <c r="N82" s="26"/>
      <c r="O82" s="27"/>
      <c r="P82" s="26"/>
      <c r="Q82" s="27"/>
      <c r="R82" s="71"/>
      <c r="S82" s="71"/>
      <c r="T82" s="71"/>
    </row>
    <row r="83" spans="4:20" s="25" customFormat="1" x14ac:dyDescent="0.2">
      <c r="D83" s="26"/>
      <c r="E83" s="27"/>
      <c r="F83" s="26"/>
      <c r="G83" s="27"/>
      <c r="H83" s="26"/>
      <c r="I83" s="27"/>
      <c r="J83" s="26"/>
      <c r="K83" s="27"/>
      <c r="L83" s="26"/>
      <c r="M83" s="26"/>
      <c r="N83" s="26"/>
      <c r="O83" s="27"/>
      <c r="P83" s="26"/>
      <c r="Q83" s="27"/>
      <c r="R83" s="71"/>
      <c r="S83" s="71"/>
      <c r="T83" s="71"/>
    </row>
    <row r="84" spans="4:20" s="25" customFormat="1" x14ac:dyDescent="0.2">
      <c r="D84" s="26"/>
      <c r="E84" s="27"/>
      <c r="F84" s="26"/>
      <c r="G84" s="27"/>
      <c r="H84" s="26"/>
      <c r="I84" s="27"/>
      <c r="J84" s="26"/>
      <c r="K84" s="27"/>
      <c r="L84" s="26"/>
      <c r="M84" s="26"/>
      <c r="N84" s="26"/>
      <c r="O84" s="27"/>
      <c r="P84" s="26"/>
      <c r="Q84" s="27"/>
      <c r="R84" s="71"/>
      <c r="S84" s="71"/>
      <c r="T84" s="71"/>
    </row>
    <row r="85" spans="4:20" s="25" customFormat="1" x14ac:dyDescent="0.2">
      <c r="D85" s="26"/>
      <c r="E85" s="27"/>
      <c r="F85" s="26"/>
      <c r="G85" s="27"/>
      <c r="H85" s="26"/>
      <c r="I85" s="27"/>
      <c r="J85" s="26"/>
      <c r="K85" s="27"/>
      <c r="L85" s="26"/>
      <c r="M85" s="26"/>
      <c r="N85" s="26"/>
      <c r="O85" s="27"/>
      <c r="P85" s="26"/>
      <c r="Q85" s="27"/>
      <c r="R85" s="71"/>
      <c r="S85" s="71"/>
      <c r="T85" s="71"/>
    </row>
    <row r="86" spans="4:20" s="25" customFormat="1" x14ac:dyDescent="0.2">
      <c r="D86" s="26"/>
      <c r="E86" s="27"/>
      <c r="F86" s="26"/>
      <c r="G86" s="27"/>
      <c r="H86" s="26"/>
      <c r="I86" s="27"/>
      <c r="J86" s="26"/>
      <c r="K86" s="27"/>
      <c r="L86" s="26"/>
      <c r="M86" s="26"/>
      <c r="N86" s="26"/>
      <c r="O86" s="27"/>
      <c r="P86" s="26"/>
      <c r="Q86" s="27"/>
      <c r="R86" s="71"/>
      <c r="S86" s="71"/>
      <c r="T86" s="71"/>
    </row>
    <row r="87" spans="4:20" s="25" customFormat="1" x14ac:dyDescent="0.2">
      <c r="D87" s="26"/>
      <c r="E87" s="27"/>
      <c r="F87" s="26"/>
      <c r="G87" s="27"/>
      <c r="H87" s="26"/>
      <c r="I87" s="27"/>
      <c r="J87" s="26"/>
      <c r="K87" s="27"/>
      <c r="L87" s="26"/>
      <c r="M87" s="26"/>
      <c r="N87" s="26"/>
      <c r="O87" s="27"/>
      <c r="P87" s="26"/>
      <c r="Q87" s="27"/>
      <c r="R87" s="71"/>
      <c r="S87" s="71"/>
      <c r="T87" s="71"/>
    </row>
    <row r="88" spans="4:20" s="25" customFormat="1" x14ac:dyDescent="0.2">
      <c r="D88" s="26"/>
      <c r="E88" s="27"/>
      <c r="F88" s="26"/>
      <c r="G88" s="27"/>
      <c r="H88" s="26"/>
      <c r="I88" s="27"/>
      <c r="J88" s="26"/>
      <c r="K88" s="27"/>
      <c r="L88" s="26"/>
      <c r="M88" s="26"/>
      <c r="N88" s="26"/>
      <c r="O88" s="27"/>
      <c r="P88" s="26"/>
      <c r="Q88" s="27"/>
      <c r="R88" s="71"/>
      <c r="S88" s="71"/>
      <c r="T88" s="71"/>
    </row>
    <row r="89" spans="4:20" s="25" customFormat="1" x14ac:dyDescent="0.2">
      <c r="D89" s="26"/>
      <c r="E89" s="27"/>
      <c r="F89" s="26"/>
      <c r="G89" s="27"/>
      <c r="H89" s="26"/>
      <c r="I89" s="27"/>
      <c r="J89" s="26"/>
      <c r="K89" s="27"/>
      <c r="L89" s="26"/>
      <c r="M89" s="26"/>
      <c r="N89" s="26"/>
      <c r="O89" s="27"/>
      <c r="P89" s="26"/>
      <c r="Q89" s="27"/>
      <c r="R89" s="71"/>
      <c r="S89" s="71"/>
      <c r="T89" s="71"/>
    </row>
    <row r="90" spans="4:20" s="25" customFormat="1" x14ac:dyDescent="0.2">
      <c r="D90" s="26"/>
      <c r="E90" s="27"/>
      <c r="F90" s="26"/>
      <c r="G90" s="27"/>
      <c r="H90" s="26"/>
      <c r="I90" s="27"/>
      <c r="J90" s="26"/>
      <c r="K90" s="27"/>
      <c r="L90" s="26"/>
      <c r="M90" s="26"/>
      <c r="N90" s="26"/>
      <c r="O90" s="27"/>
      <c r="P90" s="26"/>
      <c r="Q90" s="27"/>
      <c r="R90" s="71"/>
      <c r="S90" s="71"/>
      <c r="T90" s="71"/>
    </row>
    <row r="91" spans="4:20" s="25" customFormat="1" x14ac:dyDescent="0.2">
      <c r="D91" s="26"/>
      <c r="E91" s="27"/>
      <c r="F91" s="26"/>
      <c r="G91" s="27"/>
      <c r="H91" s="26"/>
      <c r="I91" s="27"/>
      <c r="J91" s="26"/>
      <c r="K91" s="27"/>
      <c r="L91" s="26"/>
      <c r="M91" s="26"/>
      <c r="N91" s="26"/>
      <c r="O91" s="27"/>
      <c r="P91" s="26"/>
      <c r="Q91" s="27"/>
      <c r="R91" s="71"/>
      <c r="S91" s="71"/>
      <c r="T91" s="71"/>
    </row>
    <row r="92" spans="4:20" s="25" customFormat="1" x14ac:dyDescent="0.2">
      <c r="D92" s="26"/>
      <c r="E92" s="27"/>
      <c r="F92" s="26"/>
      <c r="G92" s="27"/>
      <c r="H92" s="26"/>
      <c r="I92" s="27"/>
      <c r="J92" s="26"/>
      <c r="K92" s="27"/>
      <c r="L92" s="26"/>
      <c r="M92" s="26"/>
      <c r="N92" s="26"/>
      <c r="O92" s="27"/>
      <c r="P92" s="26"/>
      <c r="Q92" s="27"/>
      <c r="R92" s="71"/>
      <c r="S92" s="71"/>
      <c r="T92" s="71"/>
    </row>
    <row r="93" spans="4:20" s="25" customFormat="1" x14ac:dyDescent="0.2">
      <c r="D93" s="26"/>
      <c r="E93" s="27"/>
      <c r="F93" s="26"/>
      <c r="G93" s="27"/>
      <c r="H93" s="26"/>
      <c r="I93" s="27"/>
      <c r="J93" s="26"/>
      <c r="K93" s="27"/>
      <c r="L93" s="26"/>
      <c r="M93" s="26"/>
      <c r="N93" s="26"/>
      <c r="O93" s="27"/>
      <c r="P93" s="26"/>
      <c r="Q93" s="27"/>
      <c r="R93" s="71"/>
      <c r="S93" s="71"/>
      <c r="T93" s="71"/>
    </row>
    <row r="94" spans="4:20" s="25" customFormat="1" x14ac:dyDescent="0.2">
      <c r="D94" s="26"/>
      <c r="E94" s="27"/>
      <c r="F94" s="26"/>
      <c r="G94" s="27"/>
      <c r="H94" s="26"/>
      <c r="I94" s="27"/>
      <c r="J94" s="26"/>
      <c r="K94" s="27"/>
      <c r="L94" s="26"/>
      <c r="M94" s="26"/>
      <c r="N94" s="26"/>
      <c r="O94" s="27"/>
      <c r="P94" s="26"/>
      <c r="Q94" s="27"/>
      <c r="R94" s="71"/>
      <c r="S94" s="71"/>
      <c r="T94" s="71"/>
    </row>
    <row r="95" spans="4:20" s="25" customFormat="1" x14ac:dyDescent="0.2">
      <c r="D95" s="26"/>
      <c r="E95" s="27"/>
      <c r="F95" s="26"/>
      <c r="G95" s="27"/>
      <c r="H95" s="26"/>
      <c r="I95" s="27"/>
      <c r="J95" s="26"/>
      <c r="K95" s="27"/>
      <c r="L95" s="26"/>
      <c r="M95" s="26"/>
      <c r="N95" s="26"/>
      <c r="O95" s="27"/>
      <c r="P95" s="26"/>
      <c r="Q95" s="27"/>
      <c r="R95" s="71"/>
      <c r="S95" s="71"/>
      <c r="T95" s="71"/>
    </row>
    <row r="96" spans="4:20" s="25" customFormat="1" x14ac:dyDescent="0.2">
      <c r="D96" s="26"/>
      <c r="E96" s="27"/>
      <c r="F96" s="26"/>
      <c r="G96" s="27"/>
      <c r="H96" s="26"/>
      <c r="I96" s="27"/>
      <c r="J96" s="26"/>
      <c r="K96" s="27"/>
      <c r="L96" s="26"/>
      <c r="M96" s="26"/>
      <c r="N96" s="26"/>
      <c r="O96" s="27"/>
      <c r="P96" s="26"/>
      <c r="Q96" s="27"/>
      <c r="R96" s="71"/>
      <c r="S96" s="71"/>
      <c r="T96" s="71"/>
    </row>
    <row r="97" spans="4:20" s="25" customFormat="1" x14ac:dyDescent="0.2">
      <c r="D97" s="26"/>
      <c r="E97" s="27"/>
      <c r="F97" s="26"/>
      <c r="G97" s="27"/>
      <c r="H97" s="26"/>
      <c r="I97" s="27"/>
      <c r="J97" s="26"/>
      <c r="K97" s="27"/>
      <c r="L97" s="26"/>
      <c r="M97" s="26"/>
      <c r="N97" s="26"/>
      <c r="O97" s="27"/>
      <c r="P97" s="26"/>
      <c r="Q97" s="27"/>
      <c r="R97" s="71"/>
      <c r="S97" s="71"/>
      <c r="T97" s="71"/>
    </row>
    <row r="98" spans="4:20" s="25" customFormat="1" x14ac:dyDescent="0.2">
      <c r="D98" s="26"/>
      <c r="E98" s="27"/>
      <c r="F98" s="26"/>
      <c r="G98" s="27"/>
      <c r="H98" s="26"/>
      <c r="I98" s="27"/>
      <c r="J98" s="26"/>
      <c r="K98" s="27"/>
      <c r="L98" s="26"/>
      <c r="M98" s="26"/>
      <c r="N98" s="26"/>
      <c r="O98" s="27"/>
      <c r="P98" s="26"/>
      <c r="Q98" s="27"/>
      <c r="R98" s="71"/>
      <c r="S98" s="71"/>
      <c r="T98" s="71"/>
    </row>
    <row r="99" spans="4:20" s="25" customFormat="1" x14ac:dyDescent="0.2">
      <c r="D99" s="26"/>
      <c r="E99" s="27"/>
      <c r="F99" s="26"/>
      <c r="G99" s="27"/>
      <c r="H99" s="26"/>
      <c r="I99" s="27"/>
      <c r="J99" s="26"/>
      <c r="K99" s="27"/>
      <c r="L99" s="26"/>
      <c r="M99" s="26"/>
      <c r="N99" s="26"/>
      <c r="O99" s="27"/>
      <c r="P99" s="26"/>
      <c r="Q99" s="27"/>
      <c r="R99" s="71"/>
      <c r="S99" s="71"/>
      <c r="T99" s="71"/>
    </row>
    <row r="100" spans="4:20" s="25" customFormat="1" x14ac:dyDescent="0.2">
      <c r="D100" s="26"/>
      <c r="E100" s="27"/>
      <c r="F100" s="26"/>
      <c r="G100" s="27"/>
      <c r="H100" s="26"/>
      <c r="I100" s="27"/>
      <c r="J100" s="26"/>
      <c r="K100" s="27"/>
      <c r="L100" s="26"/>
      <c r="M100" s="26"/>
      <c r="N100" s="26"/>
      <c r="O100" s="27"/>
      <c r="P100" s="26"/>
      <c r="Q100" s="27"/>
      <c r="R100" s="71"/>
      <c r="S100" s="71"/>
      <c r="T100" s="71"/>
    </row>
    <row r="101" spans="4:20" s="25" customFormat="1" x14ac:dyDescent="0.2">
      <c r="D101" s="26"/>
      <c r="E101" s="27"/>
      <c r="F101" s="26"/>
      <c r="G101" s="27"/>
      <c r="H101" s="26"/>
      <c r="I101" s="27"/>
      <c r="J101" s="26"/>
      <c r="K101" s="27"/>
      <c r="L101" s="26"/>
      <c r="M101" s="26"/>
      <c r="N101" s="26"/>
      <c r="O101" s="27"/>
      <c r="P101" s="26"/>
      <c r="Q101" s="27"/>
      <c r="R101" s="71"/>
      <c r="S101" s="71"/>
      <c r="T101" s="71"/>
    </row>
    <row r="102" spans="4:20" s="25" customFormat="1" x14ac:dyDescent="0.2">
      <c r="D102" s="26"/>
      <c r="E102" s="27"/>
      <c r="F102" s="26"/>
      <c r="G102" s="27"/>
      <c r="H102" s="26"/>
      <c r="I102" s="27"/>
      <c r="J102" s="26"/>
      <c r="K102" s="27"/>
      <c r="L102" s="26"/>
      <c r="M102" s="26"/>
      <c r="N102" s="26"/>
      <c r="O102" s="27"/>
      <c r="P102" s="26"/>
      <c r="Q102" s="27"/>
      <c r="R102" s="71"/>
      <c r="S102" s="71"/>
      <c r="T102" s="71"/>
    </row>
    <row r="103" spans="4:20" s="25" customFormat="1" x14ac:dyDescent="0.2">
      <c r="D103" s="26"/>
      <c r="E103" s="27"/>
      <c r="F103" s="26"/>
      <c r="G103" s="27"/>
      <c r="H103" s="26"/>
      <c r="I103" s="27"/>
      <c r="J103" s="26"/>
      <c r="K103" s="27"/>
      <c r="L103" s="26"/>
      <c r="M103" s="26"/>
      <c r="N103" s="26"/>
      <c r="O103" s="27"/>
      <c r="P103" s="26"/>
      <c r="Q103" s="27"/>
      <c r="R103" s="71"/>
      <c r="S103" s="71"/>
      <c r="T103" s="71"/>
    </row>
    <row r="104" spans="4:20" s="25" customFormat="1" x14ac:dyDescent="0.2">
      <c r="D104" s="26"/>
      <c r="E104" s="27"/>
      <c r="F104" s="26"/>
      <c r="G104" s="27"/>
      <c r="H104" s="26"/>
      <c r="I104" s="27"/>
      <c r="J104" s="26"/>
      <c r="K104" s="27"/>
      <c r="L104" s="26"/>
      <c r="M104" s="26"/>
      <c r="N104" s="26"/>
      <c r="O104" s="27"/>
      <c r="P104" s="26"/>
      <c r="Q104" s="27"/>
      <c r="R104" s="71"/>
      <c r="S104" s="71"/>
      <c r="T104" s="71"/>
    </row>
    <row r="105" spans="4:20" s="25" customFormat="1" x14ac:dyDescent="0.2">
      <c r="D105" s="26"/>
      <c r="E105" s="27"/>
      <c r="F105" s="26"/>
      <c r="G105" s="27"/>
      <c r="H105" s="26"/>
      <c r="I105" s="27"/>
      <c r="J105" s="26"/>
      <c r="K105" s="27"/>
      <c r="L105" s="26"/>
      <c r="M105" s="26"/>
      <c r="N105" s="26"/>
      <c r="O105" s="27"/>
      <c r="P105" s="26"/>
      <c r="Q105" s="27"/>
      <c r="R105" s="71"/>
      <c r="S105" s="71"/>
      <c r="T105" s="71"/>
    </row>
    <row r="106" spans="4:20" s="25" customFormat="1" x14ac:dyDescent="0.2">
      <c r="D106" s="26"/>
      <c r="E106" s="27"/>
      <c r="F106" s="26"/>
      <c r="G106" s="27"/>
      <c r="H106" s="26"/>
      <c r="I106" s="27"/>
      <c r="J106" s="26"/>
      <c r="K106" s="27"/>
      <c r="L106" s="26"/>
      <c r="M106" s="26"/>
      <c r="N106" s="26"/>
      <c r="O106" s="27"/>
      <c r="P106" s="26"/>
      <c r="Q106" s="27"/>
      <c r="R106" s="71"/>
      <c r="S106" s="71"/>
      <c r="T106" s="71"/>
    </row>
    <row r="107" spans="4:20" s="25" customFormat="1" x14ac:dyDescent="0.2">
      <c r="D107" s="26"/>
      <c r="E107" s="27"/>
      <c r="F107" s="26"/>
      <c r="G107" s="27"/>
      <c r="H107" s="26"/>
      <c r="I107" s="27"/>
      <c r="J107" s="26"/>
      <c r="K107" s="27"/>
      <c r="L107" s="26"/>
      <c r="M107" s="26"/>
      <c r="N107" s="26"/>
      <c r="O107" s="27"/>
      <c r="P107" s="26"/>
      <c r="Q107" s="27"/>
      <c r="R107" s="71"/>
      <c r="S107" s="71"/>
      <c r="T107" s="71"/>
    </row>
    <row r="108" spans="4:20" s="25" customFormat="1" x14ac:dyDescent="0.2">
      <c r="D108" s="26"/>
      <c r="E108" s="27"/>
      <c r="F108" s="26"/>
      <c r="G108" s="27"/>
      <c r="H108" s="26"/>
      <c r="I108" s="27"/>
      <c r="J108" s="26"/>
      <c r="K108" s="27"/>
      <c r="L108" s="26"/>
      <c r="M108" s="26"/>
      <c r="N108" s="26"/>
      <c r="O108" s="27"/>
      <c r="P108" s="26"/>
      <c r="Q108" s="27"/>
      <c r="R108" s="71"/>
      <c r="S108" s="71"/>
      <c r="T108" s="71"/>
    </row>
    <row r="109" spans="4:20" s="25" customFormat="1" x14ac:dyDescent="0.2">
      <c r="D109" s="26"/>
      <c r="E109" s="27"/>
      <c r="F109" s="26"/>
      <c r="G109" s="27"/>
      <c r="H109" s="26"/>
      <c r="I109" s="27"/>
      <c r="J109" s="26"/>
      <c r="K109" s="27"/>
      <c r="L109" s="26"/>
      <c r="M109" s="26"/>
      <c r="N109" s="26"/>
      <c r="O109" s="27"/>
      <c r="P109" s="26"/>
      <c r="Q109" s="27"/>
      <c r="R109" s="71"/>
      <c r="S109" s="71"/>
      <c r="T109" s="71"/>
    </row>
    <row r="110" spans="4:20" s="25" customFormat="1" x14ac:dyDescent="0.2">
      <c r="D110" s="26"/>
      <c r="E110" s="27"/>
      <c r="F110" s="26"/>
      <c r="G110" s="27"/>
      <c r="H110" s="26"/>
      <c r="I110" s="27"/>
      <c r="J110" s="26"/>
      <c r="K110" s="27"/>
      <c r="L110" s="26"/>
      <c r="M110" s="26"/>
      <c r="N110" s="26"/>
      <c r="O110" s="27"/>
      <c r="P110" s="26"/>
      <c r="Q110" s="27"/>
      <c r="R110" s="71"/>
      <c r="S110" s="71"/>
      <c r="T110" s="71"/>
    </row>
    <row r="111" spans="4:20" s="25" customFormat="1" x14ac:dyDescent="0.2">
      <c r="D111" s="26"/>
      <c r="E111" s="27"/>
      <c r="F111" s="26"/>
      <c r="G111" s="27"/>
      <c r="H111" s="26"/>
      <c r="I111" s="27"/>
      <c r="J111" s="26"/>
      <c r="K111" s="27"/>
      <c r="L111" s="26"/>
      <c r="M111" s="26"/>
      <c r="N111" s="26"/>
      <c r="O111" s="27"/>
      <c r="P111" s="26"/>
      <c r="Q111" s="27"/>
      <c r="R111" s="71"/>
      <c r="S111" s="71"/>
      <c r="T111" s="71"/>
    </row>
    <row r="112" spans="4:20" s="25" customFormat="1" x14ac:dyDescent="0.2">
      <c r="D112" s="26"/>
      <c r="E112" s="27"/>
      <c r="F112" s="26"/>
      <c r="G112" s="27"/>
      <c r="H112" s="26"/>
      <c r="I112" s="27"/>
      <c r="J112" s="26"/>
      <c r="K112" s="27"/>
      <c r="L112" s="26"/>
      <c r="M112" s="26"/>
      <c r="N112" s="26"/>
      <c r="O112" s="27"/>
      <c r="P112" s="26"/>
      <c r="Q112" s="27"/>
      <c r="R112" s="71"/>
      <c r="S112" s="71"/>
      <c r="T112" s="71"/>
    </row>
    <row r="113" spans="4:20" s="25" customFormat="1" x14ac:dyDescent="0.2">
      <c r="D113" s="26"/>
      <c r="E113" s="27"/>
      <c r="F113" s="26"/>
      <c r="G113" s="27"/>
      <c r="H113" s="26"/>
      <c r="I113" s="27"/>
      <c r="J113" s="26"/>
      <c r="K113" s="27"/>
      <c r="L113" s="26"/>
      <c r="M113" s="26"/>
      <c r="N113" s="26"/>
      <c r="O113" s="27"/>
      <c r="P113" s="26"/>
      <c r="Q113" s="27"/>
      <c r="R113" s="71"/>
      <c r="S113" s="71"/>
      <c r="T113" s="71"/>
    </row>
    <row r="114" spans="4:20" s="25" customFormat="1" x14ac:dyDescent="0.2">
      <c r="D114" s="26"/>
      <c r="E114" s="27"/>
      <c r="F114" s="26"/>
      <c r="G114" s="27"/>
      <c r="H114" s="26"/>
      <c r="I114" s="27"/>
      <c r="J114" s="26"/>
      <c r="K114" s="27"/>
      <c r="L114" s="26"/>
      <c r="M114" s="26"/>
      <c r="N114" s="26"/>
      <c r="O114" s="27"/>
      <c r="P114" s="26"/>
      <c r="Q114" s="27"/>
      <c r="R114" s="71"/>
      <c r="S114" s="71"/>
      <c r="T114" s="71"/>
    </row>
    <row r="115" spans="4:20" s="25" customFormat="1" x14ac:dyDescent="0.2">
      <c r="D115" s="26"/>
      <c r="E115" s="27"/>
      <c r="F115" s="26"/>
      <c r="G115" s="27"/>
      <c r="H115" s="26"/>
      <c r="I115" s="27"/>
      <c r="J115" s="26"/>
      <c r="K115" s="27"/>
      <c r="L115" s="26"/>
      <c r="M115" s="26"/>
      <c r="N115" s="26"/>
      <c r="O115" s="27"/>
      <c r="P115" s="26"/>
      <c r="Q115" s="27"/>
      <c r="R115" s="71"/>
      <c r="S115" s="71"/>
      <c r="T115" s="71"/>
    </row>
    <row r="116" spans="4:20" s="25" customFormat="1" x14ac:dyDescent="0.2">
      <c r="D116" s="26"/>
      <c r="E116" s="27"/>
      <c r="F116" s="26"/>
      <c r="G116" s="27"/>
      <c r="H116" s="26"/>
      <c r="I116" s="27"/>
      <c r="J116" s="26"/>
      <c r="K116" s="27"/>
      <c r="L116" s="26"/>
      <c r="M116" s="26"/>
      <c r="N116" s="26"/>
      <c r="O116" s="27"/>
      <c r="P116" s="26"/>
      <c r="Q116" s="27"/>
      <c r="R116" s="71"/>
      <c r="S116" s="71"/>
      <c r="T116" s="71"/>
    </row>
    <row r="117" spans="4:20" s="25" customFormat="1" x14ac:dyDescent="0.2">
      <c r="D117" s="26"/>
      <c r="E117" s="27"/>
      <c r="F117" s="26"/>
      <c r="G117" s="27"/>
      <c r="H117" s="26"/>
      <c r="I117" s="27"/>
      <c r="J117" s="26"/>
      <c r="K117" s="27"/>
      <c r="L117" s="26"/>
      <c r="M117" s="26"/>
      <c r="N117" s="26"/>
      <c r="O117" s="27"/>
      <c r="P117" s="26"/>
      <c r="Q117" s="27"/>
      <c r="R117" s="71"/>
      <c r="S117" s="71"/>
      <c r="T117" s="71"/>
    </row>
    <row r="118" spans="4:20" s="25" customFormat="1" x14ac:dyDescent="0.2">
      <c r="D118" s="26"/>
      <c r="E118" s="27"/>
      <c r="F118" s="26"/>
      <c r="G118" s="27"/>
      <c r="H118" s="26"/>
      <c r="I118" s="27"/>
      <c r="J118" s="26"/>
      <c r="K118" s="27"/>
      <c r="L118" s="26"/>
      <c r="M118" s="26"/>
      <c r="N118" s="26"/>
      <c r="O118" s="27"/>
      <c r="P118" s="26"/>
      <c r="Q118" s="27"/>
      <c r="R118" s="71"/>
      <c r="S118" s="71"/>
      <c r="T118" s="71"/>
    </row>
    <row r="119" spans="4:20" s="25" customFormat="1" x14ac:dyDescent="0.2">
      <c r="D119" s="26"/>
      <c r="E119" s="27"/>
      <c r="F119" s="26"/>
      <c r="G119" s="27"/>
      <c r="H119" s="26"/>
      <c r="I119" s="27"/>
      <c r="J119" s="26"/>
      <c r="K119" s="27"/>
      <c r="L119" s="26"/>
      <c r="M119" s="26"/>
      <c r="N119" s="26"/>
      <c r="O119" s="27"/>
      <c r="P119" s="26"/>
      <c r="Q119" s="27"/>
      <c r="R119" s="71"/>
      <c r="S119" s="71"/>
      <c r="T119" s="71"/>
    </row>
    <row r="120" spans="4:20" s="25" customFormat="1" x14ac:dyDescent="0.2">
      <c r="D120" s="26"/>
      <c r="E120" s="27"/>
      <c r="F120" s="26"/>
      <c r="G120" s="27"/>
      <c r="H120" s="26"/>
      <c r="I120" s="27"/>
      <c r="J120" s="26"/>
      <c r="K120" s="27"/>
      <c r="L120" s="26"/>
      <c r="M120" s="26"/>
      <c r="N120" s="26"/>
      <c r="O120" s="27"/>
      <c r="P120" s="26"/>
      <c r="Q120" s="27"/>
      <c r="R120" s="71"/>
      <c r="S120" s="71"/>
      <c r="T120" s="71"/>
    </row>
    <row r="121" spans="4:20" s="25" customFormat="1" x14ac:dyDescent="0.2">
      <c r="D121" s="26"/>
      <c r="E121" s="27"/>
      <c r="F121" s="26"/>
      <c r="G121" s="27"/>
      <c r="H121" s="26"/>
      <c r="I121" s="27"/>
      <c r="J121" s="26"/>
      <c r="K121" s="27"/>
      <c r="L121" s="26"/>
      <c r="M121" s="26"/>
      <c r="N121" s="26"/>
      <c r="O121" s="27"/>
      <c r="P121" s="26"/>
      <c r="Q121" s="27"/>
      <c r="R121" s="71"/>
      <c r="S121" s="71"/>
      <c r="T121" s="71"/>
    </row>
    <row r="122" spans="4:20" s="25" customFormat="1" x14ac:dyDescent="0.2">
      <c r="D122" s="26"/>
      <c r="E122" s="27"/>
      <c r="F122" s="26"/>
      <c r="G122" s="27"/>
      <c r="H122" s="26"/>
      <c r="I122" s="27"/>
      <c r="J122" s="26"/>
      <c r="K122" s="27"/>
      <c r="L122" s="26"/>
      <c r="M122" s="26"/>
      <c r="N122" s="26"/>
      <c r="O122" s="27"/>
      <c r="P122" s="26"/>
      <c r="Q122" s="27"/>
      <c r="R122" s="71"/>
      <c r="S122" s="71"/>
      <c r="T122" s="71"/>
    </row>
    <row r="123" spans="4:20" s="25" customFormat="1" x14ac:dyDescent="0.2">
      <c r="D123" s="26"/>
      <c r="E123" s="27"/>
      <c r="F123" s="26"/>
      <c r="G123" s="27"/>
      <c r="H123" s="26"/>
      <c r="I123" s="27"/>
      <c r="J123" s="26"/>
      <c r="K123" s="27"/>
      <c r="L123" s="26"/>
      <c r="M123" s="26"/>
      <c r="N123" s="26"/>
      <c r="O123" s="27"/>
      <c r="P123" s="26"/>
      <c r="Q123" s="27"/>
      <c r="R123" s="71"/>
      <c r="S123" s="71"/>
      <c r="T123" s="71"/>
    </row>
    <row r="124" spans="4:20" s="25" customFormat="1" x14ac:dyDescent="0.2">
      <c r="D124" s="26"/>
      <c r="E124" s="27"/>
      <c r="F124" s="26"/>
      <c r="G124" s="27"/>
      <c r="H124" s="26"/>
      <c r="I124" s="27"/>
      <c r="J124" s="26"/>
      <c r="K124" s="27"/>
      <c r="L124" s="26"/>
      <c r="M124" s="26"/>
      <c r="N124" s="26"/>
      <c r="O124" s="27"/>
      <c r="P124" s="26"/>
      <c r="Q124" s="27"/>
      <c r="R124" s="71"/>
      <c r="S124" s="71"/>
      <c r="T124" s="71"/>
    </row>
    <row r="125" spans="4:20" s="25" customFormat="1" x14ac:dyDescent="0.2">
      <c r="D125" s="26"/>
      <c r="E125" s="27"/>
      <c r="F125" s="26"/>
      <c r="G125" s="27"/>
      <c r="H125" s="26"/>
      <c r="I125" s="27"/>
      <c r="J125" s="26"/>
      <c r="K125" s="27"/>
      <c r="L125" s="26"/>
      <c r="M125" s="26"/>
      <c r="N125" s="26"/>
      <c r="O125" s="27"/>
      <c r="P125" s="26"/>
      <c r="Q125" s="27"/>
      <c r="R125" s="71"/>
      <c r="S125" s="71"/>
      <c r="T125" s="71"/>
    </row>
    <row r="126" spans="4:20" s="25" customFormat="1" x14ac:dyDescent="0.2">
      <c r="D126" s="26"/>
      <c r="E126" s="27"/>
      <c r="F126" s="26"/>
      <c r="G126" s="27"/>
      <c r="H126" s="26"/>
      <c r="I126" s="27"/>
      <c r="J126" s="26"/>
      <c r="K126" s="27"/>
      <c r="L126" s="26"/>
      <c r="M126" s="26"/>
      <c r="N126" s="26"/>
      <c r="O126" s="27"/>
      <c r="P126" s="26"/>
      <c r="Q126" s="27"/>
      <c r="R126" s="71"/>
      <c r="S126" s="71"/>
      <c r="T126" s="71"/>
    </row>
    <row r="127" spans="4:20" s="25" customFormat="1" x14ac:dyDescent="0.2">
      <c r="D127" s="26"/>
      <c r="E127" s="27"/>
      <c r="F127" s="26"/>
      <c r="G127" s="27"/>
      <c r="H127" s="26"/>
      <c r="I127" s="27"/>
      <c r="J127" s="26"/>
      <c r="K127" s="27"/>
      <c r="L127" s="26"/>
      <c r="M127" s="26"/>
      <c r="N127" s="26"/>
      <c r="O127" s="27"/>
      <c r="P127" s="26"/>
      <c r="Q127" s="27"/>
      <c r="R127" s="71"/>
      <c r="S127" s="71"/>
      <c r="T127" s="71"/>
    </row>
    <row r="128" spans="4:20" s="25" customFormat="1" x14ac:dyDescent="0.2">
      <c r="D128" s="26"/>
      <c r="E128" s="27"/>
      <c r="F128" s="26"/>
      <c r="G128" s="27"/>
      <c r="H128" s="26"/>
      <c r="I128" s="27"/>
      <c r="J128" s="26"/>
      <c r="K128" s="27"/>
      <c r="L128" s="26"/>
      <c r="M128" s="26"/>
      <c r="N128" s="26"/>
      <c r="O128" s="27"/>
      <c r="P128" s="26"/>
      <c r="Q128" s="27"/>
      <c r="R128" s="71"/>
      <c r="S128" s="71"/>
      <c r="T128" s="71"/>
    </row>
    <row r="129" spans="4:20" s="25" customFormat="1" x14ac:dyDescent="0.2">
      <c r="D129" s="26"/>
      <c r="E129" s="27"/>
      <c r="F129" s="26"/>
      <c r="G129" s="27"/>
      <c r="H129" s="26"/>
      <c r="I129" s="27"/>
      <c r="J129" s="26"/>
      <c r="K129" s="27"/>
      <c r="L129" s="26"/>
      <c r="M129" s="26"/>
      <c r="N129" s="26"/>
      <c r="O129" s="27"/>
      <c r="P129" s="26"/>
      <c r="Q129" s="27"/>
      <c r="R129" s="71"/>
      <c r="S129" s="71"/>
      <c r="T129" s="71"/>
    </row>
    <row r="130" spans="4:20" s="25" customFormat="1" x14ac:dyDescent="0.2">
      <c r="D130" s="26"/>
      <c r="E130" s="27"/>
      <c r="F130" s="26"/>
      <c r="G130" s="27"/>
      <c r="H130" s="26"/>
      <c r="I130" s="27"/>
      <c r="J130" s="26"/>
      <c r="K130" s="27"/>
      <c r="L130" s="26"/>
      <c r="M130" s="26"/>
      <c r="N130" s="26"/>
      <c r="O130" s="27"/>
      <c r="P130" s="26"/>
      <c r="Q130" s="27"/>
      <c r="R130" s="71"/>
      <c r="S130" s="71"/>
      <c r="T130" s="71"/>
    </row>
    <row r="131" spans="4:20" s="25" customFormat="1" x14ac:dyDescent="0.2">
      <c r="D131" s="26"/>
      <c r="E131" s="27"/>
      <c r="F131" s="26"/>
      <c r="G131" s="27"/>
      <c r="H131" s="26"/>
      <c r="I131" s="27"/>
      <c r="J131" s="26"/>
      <c r="K131" s="27"/>
      <c r="L131" s="26"/>
      <c r="M131" s="26"/>
      <c r="N131" s="26"/>
      <c r="O131" s="27"/>
      <c r="P131" s="26"/>
      <c r="Q131" s="27"/>
      <c r="R131" s="71"/>
      <c r="S131" s="71"/>
      <c r="T131" s="71"/>
    </row>
    <row r="132" spans="4:20" s="25" customFormat="1" x14ac:dyDescent="0.2">
      <c r="D132" s="26"/>
      <c r="E132" s="27"/>
      <c r="F132" s="26"/>
      <c r="G132" s="27"/>
      <c r="H132" s="26"/>
      <c r="I132" s="27"/>
      <c r="J132" s="26"/>
      <c r="K132" s="27"/>
      <c r="L132" s="26"/>
      <c r="M132" s="26"/>
      <c r="N132" s="26"/>
      <c r="O132" s="27"/>
      <c r="P132" s="26"/>
      <c r="Q132" s="27"/>
      <c r="R132" s="71"/>
      <c r="S132" s="71"/>
      <c r="T132" s="71"/>
    </row>
    <row r="133" spans="4:20" s="25" customFormat="1" x14ac:dyDescent="0.2">
      <c r="D133" s="26"/>
      <c r="E133" s="27"/>
      <c r="F133" s="26"/>
      <c r="G133" s="27"/>
      <c r="H133" s="26"/>
      <c r="I133" s="27"/>
      <c r="J133" s="26"/>
      <c r="K133" s="27"/>
      <c r="L133" s="26"/>
      <c r="M133" s="26"/>
      <c r="N133" s="26"/>
      <c r="O133" s="27"/>
      <c r="P133" s="26"/>
      <c r="Q133" s="27"/>
      <c r="R133" s="71"/>
      <c r="S133" s="71"/>
      <c r="T133" s="71"/>
    </row>
    <row r="134" spans="4:20" s="25" customFormat="1" x14ac:dyDescent="0.2">
      <c r="D134" s="26"/>
      <c r="E134" s="27"/>
      <c r="F134" s="26"/>
      <c r="G134" s="27"/>
      <c r="H134" s="26"/>
      <c r="I134" s="27"/>
      <c r="J134" s="26"/>
      <c r="K134" s="27"/>
      <c r="L134" s="26"/>
      <c r="M134" s="26"/>
      <c r="N134" s="26"/>
      <c r="O134" s="27"/>
      <c r="P134" s="26"/>
      <c r="Q134" s="27"/>
      <c r="R134" s="71"/>
      <c r="S134" s="71"/>
      <c r="T134" s="71"/>
    </row>
    <row r="135" spans="4:20" s="25" customFormat="1" x14ac:dyDescent="0.2">
      <c r="D135" s="26"/>
      <c r="E135" s="27"/>
      <c r="F135" s="26"/>
      <c r="G135" s="27"/>
      <c r="H135" s="26"/>
      <c r="I135" s="27"/>
      <c r="J135" s="26"/>
      <c r="K135" s="27"/>
      <c r="L135" s="26"/>
      <c r="M135" s="26"/>
      <c r="N135" s="26"/>
      <c r="O135" s="27"/>
      <c r="P135" s="26"/>
      <c r="Q135" s="27"/>
      <c r="R135" s="71"/>
      <c r="S135" s="71"/>
      <c r="T135" s="71"/>
    </row>
    <row r="136" spans="4:20" s="25" customFormat="1" x14ac:dyDescent="0.2">
      <c r="D136" s="26"/>
      <c r="E136" s="27"/>
      <c r="F136" s="26"/>
      <c r="G136" s="27"/>
      <c r="H136" s="26"/>
      <c r="I136" s="27"/>
      <c r="J136" s="26"/>
      <c r="K136" s="27"/>
      <c r="L136" s="26"/>
      <c r="M136" s="26"/>
      <c r="N136" s="26"/>
      <c r="O136" s="27"/>
      <c r="P136" s="26"/>
      <c r="Q136" s="27"/>
      <c r="R136" s="71"/>
      <c r="S136" s="71"/>
      <c r="T136" s="71"/>
    </row>
    <row r="137" spans="4:20" s="25" customFormat="1" x14ac:dyDescent="0.2">
      <c r="D137" s="26"/>
      <c r="E137" s="27"/>
      <c r="F137" s="26"/>
      <c r="G137" s="27"/>
      <c r="H137" s="26"/>
      <c r="I137" s="27"/>
      <c r="J137" s="26"/>
      <c r="K137" s="27"/>
      <c r="L137" s="26"/>
      <c r="M137" s="26"/>
      <c r="N137" s="26"/>
      <c r="O137" s="27"/>
      <c r="P137" s="26"/>
      <c r="Q137" s="27"/>
      <c r="R137" s="71"/>
      <c r="S137" s="71"/>
      <c r="T137" s="71"/>
    </row>
    <row r="138" spans="4:20" s="25" customFormat="1" x14ac:dyDescent="0.2">
      <c r="D138" s="26"/>
      <c r="E138" s="27"/>
      <c r="F138" s="26"/>
      <c r="G138" s="27"/>
      <c r="H138" s="26"/>
      <c r="I138" s="27"/>
      <c r="J138" s="26"/>
      <c r="K138" s="27"/>
      <c r="L138" s="26"/>
      <c r="M138" s="26"/>
      <c r="N138" s="26"/>
      <c r="O138" s="27"/>
      <c r="P138" s="26"/>
      <c r="Q138" s="27"/>
      <c r="R138" s="71"/>
      <c r="S138" s="71"/>
      <c r="T138" s="71"/>
    </row>
    <row r="139" spans="4:20" s="25" customFormat="1" x14ac:dyDescent="0.2">
      <c r="D139" s="26"/>
      <c r="E139" s="27"/>
      <c r="F139" s="26"/>
      <c r="G139" s="27"/>
      <c r="H139" s="26"/>
      <c r="I139" s="27"/>
      <c r="J139" s="26"/>
      <c r="K139" s="27"/>
      <c r="L139" s="26"/>
      <c r="M139" s="26"/>
      <c r="N139" s="26"/>
      <c r="O139" s="27"/>
      <c r="P139" s="26"/>
      <c r="Q139" s="27"/>
      <c r="R139" s="71"/>
      <c r="S139" s="71"/>
      <c r="T139" s="71"/>
    </row>
    <row r="140" spans="4:20" s="25" customFormat="1" x14ac:dyDescent="0.2">
      <c r="D140" s="26"/>
      <c r="E140" s="27"/>
      <c r="F140" s="26"/>
      <c r="G140" s="27"/>
      <c r="H140" s="26"/>
      <c r="I140" s="27"/>
      <c r="J140" s="26"/>
      <c r="K140" s="27"/>
      <c r="L140" s="26"/>
      <c r="M140" s="26"/>
      <c r="N140" s="26"/>
      <c r="O140" s="27"/>
      <c r="P140" s="26"/>
      <c r="Q140" s="27"/>
      <c r="R140" s="71"/>
      <c r="S140" s="71"/>
      <c r="T140" s="71"/>
    </row>
    <row r="141" spans="4:20" s="25" customFormat="1" x14ac:dyDescent="0.2">
      <c r="D141" s="26"/>
      <c r="E141" s="27"/>
      <c r="F141" s="26"/>
      <c r="G141" s="27"/>
      <c r="H141" s="26"/>
      <c r="I141" s="27"/>
      <c r="J141" s="26"/>
      <c r="K141" s="27"/>
      <c r="L141" s="26"/>
      <c r="M141" s="26"/>
      <c r="N141" s="26"/>
      <c r="O141" s="27"/>
      <c r="P141" s="26"/>
      <c r="Q141" s="27"/>
      <c r="R141" s="71"/>
      <c r="S141" s="71"/>
      <c r="T141" s="71"/>
    </row>
    <row r="142" spans="4:20" s="25" customFormat="1" x14ac:dyDescent="0.2">
      <c r="D142" s="26"/>
      <c r="E142" s="27"/>
      <c r="F142" s="26"/>
      <c r="G142" s="27"/>
      <c r="H142" s="26"/>
      <c r="I142" s="27"/>
      <c r="J142" s="26"/>
      <c r="K142" s="27"/>
      <c r="L142" s="26"/>
      <c r="M142" s="26"/>
      <c r="N142" s="26"/>
      <c r="O142" s="27"/>
      <c r="P142" s="26"/>
      <c r="Q142" s="27"/>
      <c r="R142" s="71"/>
      <c r="S142" s="71"/>
      <c r="T142" s="71"/>
    </row>
    <row r="143" spans="4:20" s="25" customFormat="1" x14ac:dyDescent="0.2">
      <c r="D143" s="26"/>
      <c r="E143" s="27"/>
      <c r="F143" s="26"/>
      <c r="G143" s="27"/>
      <c r="H143" s="26"/>
      <c r="I143" s="27"/>
      <c r="J143" s="26"/>
      <c r="K143" s="27"/>
      <c r="L143" s="26"/>
      <c r="M143" s="26"/>
      <c r="N143" s="26"/>
      <c r="O143" s="27"/>
      <c r="P143" s="26"/>
      <c r="Q143" s="27"/>
      <c r="R143" s="71"/>
      <c r="S143" s="71"/>
      <c r="T143" s="71"/>
    </row>
    <row r="144" spans="4:20" s="25" customFormat="1" x14ac:dyDescent="0.2">
      <c r="D144" s="26"/>
      <c r="E144" s="27"/>
      <c r="F144" s="26"/>
      <c r="G144" s="27"/>
      <c r="H144" s="26"/>
      <c r="I144" s="27"/>
      <c r="J144" s="26"/>
      <c r="K144" s="27"/>
      <c r="L144" s="26"/>
      <c r="M144" s="26"/>
      <c r="N144" s="26"/>
      <c r="O144" s="27"/>
      <c r="P144" s="26"/>
      <c r="Q144" s="27"/>
      <c r="R144" s="71"/>
      <c r="S144" s="71"/>
      <c r="T144" s="71"/>
    </row>
    <row r="145" spans="4:20" s="25" customFormat="1" x14ac:dyDescent="0.2">
      <c r="D145" s="26"/>
      <c r="E145" s="27"/>
      <c r="F145" s="26"/>
      <c r="G145" s="27"/>
      <c r="H145" s="26"/>
      <c r="I145" s="27"/>
      <c r="J145" s="26"/>
      <c r="K145" s="27"/>
      <c r="L145" s="26"/>
      <c r="M145" s="26"/>
      <c r="N145" s="26"/>
      <c r="O145" s="27"/>
      <c r="P145" s="26"/>
      <c r="Q145" s="27"/>
      <c r="R145" s="71"/>
      <c r="S145" s="71"/>
      <c r="T145" s="71"/>
    </row>
    <row r="146" spans="4:20" s="25" customFormat="1" x14ac:dyDescent="0.2">
      <c r="D146" s="26"/>
      <c r="E146" s="27"/>
      <c r="F146" s="26"/>
      <c r="G146" s="27"/>
      <c r="H146" s="26"/>
      <c r="I146" s="27"/>
      <c r="J146" s="26"/>
      <c r="K146" s="27"/>
      <c r="L146" s="26"/>
      <c r="M146" s="26"/>
      <c r="N146" s="26"/>
      <c r="O146" s="27"/>
      <c r="P146" s="26"/>
      <c r="Q146" s="27"/>
      <c r="R146" s="71"/>
      <c r="S146" s="71"/>
      <c r="T146" s="71"/>
    </row>
    <row r="147" spans="4:20" s="25" customFormat="1" x14ac:dyDescent="0.2">
      <c r="D147" s="26"/>
      <c r="E147" s="27"/>
      <c r="F147" s="26"/>
      <c r="G147" s="27"/>
      <c r="H147" s="26"/>
      <c r="I147" s="27"/>
      <c r="J147" s="26"/>
      <c r="K147" s="27"/>
      <c r="L147" s="26"/>
      <c r="M147" s="26"/>
      <c r="N147" s="26"/>
      <c r="O147" s="27"/>
      <c r="P147" s="26"/>
      <c r="Q147" s="27"/>
      <c r="R147" s="71"/>
      <c r="S147" s="71"/>
      <c r="T147" s="71"/>
    </row>
    <row r="148" spans="4:20" s="25" customFormat="1" x14ac:dyDescent="0.2">
      <c r="D148" s="26"/>
      <c r="E148" s="27"/>
      <c r="F148" s="26"/>
      <c r="G148" s="27"/>
      <c r="H148" s="26"/>
      <c r="I148" s="27"/>
      <c r="J148" s="26"/>
      <c r="K148" s="27"/>
      <c r="L148" s="26"/>
      <c r="M148" s="26"/>
      <c r="N148" s="26"/>
      <c r="O148" s="27"/>
      <c r="P148" s="26"/>
      <c r="Q148" s="27"/>
      <c r="R148" s="71"/>
      <c r="S148" s="71"/>
      <c r="T148" s="71"/>
    </row>
    <row r="149" spans="4:20" s="25" customFormat="1" x14ac:dyDescent="0.2">
      <c r="D149" s="26"/>
      <c r="E149" s="27"/>
      <c r="F149" s="26"/>
      <c r="G149" s="27"/>
      <c r="H149" s="26"/>
      <c r="I149" s="27"/>
      <c r="J149" s="26"/>
      <c r="K149" s="27"/>
      <c r="L149" s="26"/>
      <c r="M149" s="26"/>
      <c r="N149" s="26"/>
      <c r="O149" s="27"/>
      <c r="P149" s="26"/>
      <c r="Q149" s="27"/>
      <c r="R149" s="71"/>
      <c r="S149" s="71"/>
      <c r="T149" s="71"/>
    </row>
    <row r="150" spans="4:20" s="25" customFormat="1" x14ac:dyDescent="0.2">
      <c r="D150" s="26"/>
      <c r="E150" s="27"/>
      <c r="F150" s="26"/>
      <c r="G150" s="27"/>
      <c r="H150" s="26"/>
      <c r="I150" s="27"/>
      <c r="J150" s="26"/>
      <c r="K150" s="27"/>
      <c r="L150" s="26"/>
      <c r="M150" s="26"/>
      <c r="N150" s="26"/>
      <c r="O150" s="27"/>
      <c r="P150" s="26"/>
      <c r="Q150" s="27"/>
      <c r="R150" s="71"/>
      <c r="S150" s="71"/>
      <c r="T150" s="71"/>
    </row>
    <row r="151" spans="4:20" s="25" customFormat="1" x14ac:dyDescent="0.2">
      <c r="D151" s="26"/>
      <c r="E151" s="27"/>
      <c r="F151" s="26"/>
      <c r="G151" s="27"/>
      <c r="H151" s="26"/>
      <c r="I151" s="27"/>
      <c r="J151" s="26"/>
      <c r="K151" s="27"/>
      <c r="L151" s="26"/>
      <c r="M151" s="26"/>
      <c r="N151" s="26"/>
      <c r="O151" s="27"/>
      <c r="P151" s="26"/>
      <c r="Q151" s="27"/>
      <c r="R151" s="71"/>
      <c r="S151" s="71"/>
      <c r="T151" s="71"/>
    </row>
    <row r="152" spans="4:20" s="25" customFormat="1" x14ac:dyDescent="0.2">
      <c r="D152" s="26"/>
      <c r="E152" s="27"/>
      <c r="F152" s="26"/>
      <c r="G152" s="27"/>
      <c r="H152" s="26"/>
      <c r="I152" s="27"/>
      <c r="J152" s="26"/>
      <c r="K152" s="27"/>
      <c r="L152" s="26"/>
      <c r="M152" s="26"/>
      <c r="N152" s="26"/>
      <c r="O152" s="27"/>
      <c r="P152" s="26"/>
      <c r="Q152" s="27"/>
      <c r="R152" s="71"/>
      <c r="S152" s="71"/>
      <c r="T152" s="71"/>
    </row>
    <row r="153" spans="4:20" s="25" customFormat="1" x14ac:dyDescent="0.2">
      <c r="D153" s="26"/>
      <c r="E153" s="27"/>
      <c r="F153" s="26"/>
      <c r="G153" s="27"/>
      <c r="H153" s="26"/>
      <c r="I153" s="27"/>
      <c r="J153" s="26"/>
      <c r="K153" s="27"/>
      <c r="L153" s="26"/>
      <c r="M153" s="26"/>
      <c r="N153" s="26"/>
      <c r="O153" s="27"/>
      <c r="P153" s="26"/>
      <c r="Q153" s="27"/>
      <c r="R153" s="71"/>
      <c r="S153" s="71"/>
      <c r="T153" s="71"/>
    </row>
    <row r="154" spans="4:20" s="25" customFormat="1" x14ac:dyDescent="0.2">
      <c r="D154" s="26"/>
      <c r="E154" s="27"/>
      <c r="F154" s="26"/>
      <c r="G154" s="27"/>
      <c r="H154" s="26"/>
      <c r="I154" s="27"/>
      <c r="J154" s="26"/>
      <c r="K154" s="27"/>
      <c r="L154" s="26"/>
      <c r="M154" s="26"/>
      <c r="N154" s="26"/>
      <c r="O154" s="27"/>
      <c r="P154" s="26"/>
      <c r="Q154" s="27"/>
      <c r="R154" s="71"/>
      <c r="S154" s="71"/>
      <c r="T154" s="71"/>
    </row>
    <row r="155" spans="4:20" s="25" customFormat="1" x14ac:dyDescent="0.2">
      <c r="D155" s="26"/>
      <c r="E155" s="27"/>
      <c r="F155" s="26"/>
      <c r="G155" s="27"/>
      <c r="H155" s="26"/>
      <c r="I155" s="27"/>
      <c r="J155" s="26"/>
      <c r="K155" s="27"/>
      <c r="L155" s="26"/>
      <c r="M155" s="26"/>
      <c r="N155" s="26"/>
      <c r="O155" s="27"/>
      <c r="P155" s="26"/>
      <c r="Q155" s="27"/>
      <c r="R155" s="71"/>
      <c r="S155" s="71"/>
      <c r="T155" s="71"/>
    </row>
    <row r="156" spans="4:20" s="25" customFormat="1" x14ac:dyDescent="0.2">
      <c r="D156" s="26"/>
      <c r="E156" s="27"/>
      <c r="F156" s="26"/>
      <c r="G156" s="27"/>
      <c r="H156" s="26"/>
      <c r="I156" s="27"/>
      <c r="J156" s="26"/>
      <c r="K156" s="27"/>
      <c r="L156" s="26"/>
      <c r="M156" s="26"/>
      <c r="N156" s="26"/>
      <c r="O156" s="27"/>
      <c r="P156" s="26"/>
      <c r="Q156" s="27"/>
      <c r="R156" s="71"/>
      <c r="S156" s="71"/>
      <c r="T156" s="71"/>
    </row>
    <row r="157" spans="4:20" s="25" customFormat="1" x14ac:dyDescent="0.2">
      <c r="D157" s="26"/>
      <c r="E157" s="27"/>
      <c r="F157" s="26"/>
      <c r="G157" s="27"/>
      <c r="H157" s="26"/>
      <c r="I157" s="27"/>
      <c r="J157" s="26"/>
      <c r="K157" s="27"/>
      <c r="L157" s="26"/>
      <c r="M157" s="26"/>
      <c r="N157" s="26"/>
      <c r="O157" s="27"/>
      <c r="P157" s="26"/>
      <c r="Q157" s="27"/>
      <c r="R157" s="71"/>
      <c r="S157" s="71"/>
      <c r="T157" s="71"/>
    </row>
    <row r="158" spans="4:20" s="25" customFormat="1" x14ac:dyDescent="0.2">
      <c r="D158" s="26"/>
      <c r="E158" s="27"/>
      <c r="F158" s="26"/>
      <c r="G158" s="27"/>
      <c r="H158" s="26"/>
      <c r="I158" s="27"/>
      <c r="J158" s="26"/>
      <c r="K158" s="27"/>
      <c r="L158" s="26"/>
      <c r="M158" s="26"/>
      <c r="N158" s="26"/>
      <c r="O158" s="27"/>
      <c r="P158" s="26"/>
      <c r="Q158" s="27"/>
      <c r="R158" s="71"/>
      <c r="S158" s="71"/>
      <c r="T158" s="71"/>
    </row>
    <row r="159" spans="4:20" s="25" customFormat="1" x14ac:dyDescent="0.2">
      <c r="D159" s="26"/>
      <c r="E159" s="27"/>
      <c r="F159" s="26"/>
      <c r="G159" s="27"/>
      <c r="H159" s="26"/>
      <c r="I159" s="27"/>
      <c r="J159" s="26"/>
      <c r="K159" s="27"/>
      <c r="L159" s="26"/>
      <c r="M159" s="26"/>
      <c r="N159" s="26"/>
      <c r="O159" s="27"/>
      <c r="P159" s="26"/>
      <c r="Q159" s="27"/>
      <c r="R159" s="71"/>
      <c r="S159" s="71"/>
      <c r="T159" s="71"/>
    </row>
    <row r="160" spans="4:20" s="25" customFormat="1" x14ac:dyDescent="0.2">
      <c r="D160" s="26"/>
      <c r="E160" s="27"/>
      <c r="F160" s="26"/>
      <c r="G160" s="27"/>
      <c r="H160" s="26"/>
      <c r="I160" s="27"/>
      <c r="J160" s="26"/>
      <c r="K160" s="27"/>
      <c r="L160" s="26"/>
      <c r="M160" s="26"/>
      <c r="N160" s="26"/>
      <c r="O160" s="27"/>
      <c r="P160" s="26"/>
      <c r="Q160" s="27"/>
      <c r="R160" s="71"/>
      <c r="S160" s="71"/>
      <c r="T160" s="71"/>
    </row>
    <row r="161" spans="4:20" s="25" customFormat="1" x14ac:dyDescent="0.2">
      <c r="D161" s="26"/>
      <c r="E161" s="27"/>
      <c r="F161" s="26"/>
      <c r="G161" s="27"/>
      <c r="H161" s="26"/>
      <c r="I161" s="27"/>
      <c r="J161" s="26"/>
      <c r="K161" s="27"/>
      <c r="L161" s="26"/>
      <c r="M161" s="26"/>
      <c r="N161" s="26"/>
      <c r="O161" s="27"/>
      <c r="P161" s="26"/>
      <c r="Q161" s="27"/>
      <c r="R161" s="71"/>
      <c r="S161" s="71"/>
      <c r="T161" s="71"/>
    </row>
    <row r="162" spans="4:20" s="25" customFormat="1" x14ac:dyDescent="0.2">
      <c r="D162" s="26"/>
      <c r="E162" s="27"/>
      <c r="F162" s="26"/>
      <c r="G162" s="27"/>
      <c r="H162" s="26"/>
      <c r="I162" s="27"/>
      <c r="J162" s="26"/>
      <c r="K162" s="27"/>
      <c r="L162" s="26"/>
      <c r="M162" s="26"/>
      <c r="N162" s="26"/>
      <c r="O162" s="27"/>
      <c r="P162" s="26"/>
      <c r="Q162" s="27"/>
      <c r="R162" s="71"/>
      <c r="S162" s="71"/>
      <c r="T162" s="71"/>
    </row>
    <row r="163" spans="4:20" s="25" customFormat="1" x14ac:dyDescent="0.2">
      <c r="D163" s="26"/>
      <c r="E163" s="27"/>
      <c r="F163" s="26"/>
      <c r="G163" s="27"/>
      <c r="H163" s="26"/>
      <c r="I163" s="27"/>
      <c r="J163" s="26"/>
      <c r="K163" s="27"/>
      <c r="L163" s="26"/>
      <c r="M163" s="26"/>
      <c r="N163" s="26"/>
      <c r="O163" s="27"/>
      <c r="P163" s="26"/>
      <c r="Q163" s="27"/>
      <c r="R163" s="71"/>
      <c r="S163" s="71"/>
      <c r="T163" s="71"/>
    </row>
    <row r="164" spans="4:20" s="25" customFormat="1" x14ac:dyDescent="0.2">
      <c r="D164" s="26"/>
      <c r="E164" s="27"/>
      <c r="F164" s="26"/>
      <c r="G164" s="27"/>
      <c r="H164" s="26"/>
      <c r="I164" s="27"/>
      <c r="J164" s="26"/>
      <c r="K164" s="27"/>
      <c r="L164" s="26"/>
      <c r="M164" s="26"/>
      <c r="N164" s="26"/>
      <c r="O164" s="27"/>
      <c r="P164" s="26"/>
      <c r="Q164" s="27"/>
      <c r="R164" s="71"/>
      <c r="S164" s="71"/>
      <c r="T164" s="71"/>
    </row>
    <row r="165" spans="4:20" s="25" customFormat="1" x14ac:dyDescent="0.2">
      <c r="D165" s="26"/>
      <c r="E165" s="27"/>
      <c r="F165" s="26"/>
      <c r="G165" s="27"/>
      <c r="H165" s="26"/>
      <c r="I165" s="27"/>
      <c r="J165" s="26"/>
      <c r="K165" s="27"/>
      <c r="L165" s="26"/>
      <c r="M165" s="26"/>
      <c r="N165" s="26"/>
      <c r="O165" s="27"/>
      <c r="P165" s="26"/>
      <c r="Q165" s="27"/>
      <c r="R165" s="71"/>
      <c r="S165" s="71"/>
      <c r="T165" s="71"/>
    </row>
  </sheetData>
  <mergeCells count="11">
    <mergeCell ref="B8:C8"/>
    <mergeCell ref="B5:C6"/>
    <mergeCell ref="D5:E5"/>
    <mergeCell ref="F5:G5"/>
    <mergeCell ref="H5:I5"/>
    <mergeCell ref="B2:Q2"/>
    <mergeCell ref="B3:Q3"/>
    <mergeCell ref="J5:K5"/>
    <mergeCell ref="L5:M5"/>
    <mergeCell ref="N5:O5"/>
    <mergeCell ref="P5:Q5"/>
  </mergeCells>
  <phoneticPr fontId="2" type="noConversion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Acuicultura especie pais</vt:lpstr>
      <vt:lpstr>'Acuicultura especie pais'!Área_de_impresión</vt:lpstr>
    </vt:vector>
  </TitlesOfParts>
  <Company>Ministerio de la Producción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lizjulca</dc:creator>
  <cp:lastModifiedBy>Raquel Elena Rengifo Echevarria</cp:lastModifiedBy>
  <cp:lastPrinted>2018-01-12T23:31:24Z</cp:lastPrinted>
  <dcterms:created xsi:type="dcterms:W3CDTF">2008-05-22T14:40:43Z</dcterms:created>
  <dcterms:modified xsi:type="dcterms:W3CDTF">2020-01-30T20:27:03Z</dcterms:modified>
</cp:coreProperties>
</file>