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210" windowHeight="9675" activeTab="0"/>
  </bookViews>
  <sheets>
    <sheet name="Acuicultura especie pais" sheetId="1" r:id="rId1"/>
  </sheets>
  <definedNames>
    <definedName name="_xlnm.Print_Area" localSheetId="0">'Acuicultura especie pais'!$B$1:$N$71</definedName>
  </definedNames>
  <calcPr fullCalcOnLoad="1"/>
</workbook>
</file>

<file path=xl/sharedStrings.xml><?xml version="1.0" encoding="utf-8"?>
<sst xmlns="http://schemas.openxmlformats.org/spreadsheetml/2006/main" count="157" uniqueCount="36">
  <si>
    <t>TILAPIA</t>
  </si>
  <si>
    <t>LANGOSTINO</t>
  </si>
  <si>
    <t>OCEANIA</t>
  </si>
  <si>
    <t>CONCHA DE ABANICO</t>
  </si>
  <si>
    <t>AMERICA</t>
  </si>
  <si>
    <t>TRUCHA</t>
  </si>
  <si>
    <t>EUROPA</t>
  </si>
  <si>
    <t>FUENTE : SUNAT - Empresas Acuícolas.</t>
  </si>
  <si>
    <t>-</t>
  </si>
  <si>
    <t>AUSTRALIA</t>
  </si>
  <si>
    <t>OTROS</t>
  </si>
  <si>
    <t>URUGUAY</t>
  </si>
  <si>
    <t>REPUBLICA DOMINICANA</t>
  </si>
  <si>
    <t>PANAMA</t>
  </si>
  <si>
    <t>ESTADOS UNIDOS</t>
  </si>
  <si>
    <t>ECUADOR</t>
  </si>
  <si>
    <t>CHILE</t>
  </si>
  <si>
    <t>CANADA</t>
  </si>
  <si>
    <t>BOLIVIA</t>
  </si>
  <si>
    <t>SUIZA</t>
  </si>
  <si>
    <t>SUECIA</t>
  </si>
  <si>
    <t>REINO UNIDO</t>
  </si>
  <si>
    <t>POLONIA</t>
  </si>
  <si>
    <t>NORUEGA</t>
  </si>
  <si>
    <t>MONACO</t>
  </si>
  <si>
    <t>ITALIA</t>
  </si>
  <si>
    <t>FRANCIA</t>
  </si>
  <si>
    <t>ESPAÑA</t>
  </si>
  <si>
    <t>BELGICA</t>
  </si>
  <si>
    <t>ALEMANIA</t>
  </si>
  <si>
    <t>TOTAL</t>
  </si>
  <si>
    <t>US$</t>
  </si>
  <si>
    <t>TMB</t>
  </si>
  <si>
    <t>DESTINO</t>
  </si>
  <si>
    <t>POR ESPECIE Y SEGUN PAIS DE DESTINO: 2 005</t>
  </si>
  <si>
    <t xml:space="preserve">PERU : EXPORTACION DE PRODUCTOS HIDROBIOLOGICOS PROCEDENTES DE LA ACTIVIDAD DE ACUICULTURA 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</si>
</sst>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0"/>
    </font>
    <font>
      <sz val="9"/>
      <name val="Times New Roman"/>
      <family val="0"/>
    </font>
    <font>
      <sz val="9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1"/>
      <name val="Times New Roman"/>
      <family val="0"/>
    </font>
    <font>
      <b/>
      <sz val="12"/>
      <name val="Arial"/>
      <family val="2"/>
    </font>
    <font>
      <b/>
      <sz val="10"/>
      <name val="Arial"/>
      <family val="0"/>
    </font>
    <font>
      <sz val="14.5"/>
      <color indexed="8"/>
      <name val="Arial"/>
      <family val="0"/>
    </font>
    <font>
      <b/>
      <sz val="9.5"/>
      <color indexed="8"/>
      <name val="Arial"/>
      <family val="0"/>
    </font>
    <font>
      <b/>
      <sz val="8"/>
      <color indexed="8"/>
      <name val="Arial"/>
      <family val="0"/>
    </font>
    <font>
      <b/>
      <sz val="11.5"/>
      <color indexed="8"/>
      <name val="Arial"/>
      <family val="0"/>
    </font>
    <font>
      <sz val="15.25"/>
      <color indexed="8"/>
      <name val="Arial"/>
      <family val="0"/>
    </font>
    <font>
      <b/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9"/>
        <bgColor indexed="42"/>
      </patternFill>
    </fill>
    <fill>
      <patternFill patternType="lightGray">
        <fgColor indexed="9"/>
        <bgColor indexed="9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 vertical="top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 vertical="top"/>
    </xf>
    <xf numFmtId="0" fontId="0" fillId="0" borderId="0" xfId="0" applyAlignment="1">
      <alignment/>
    </xf>
    <xf numFmtId="37" fontId="0" fillId="0" borderId="0" xfId="0" applyNumberFormat="1" applyAlignment="1">
      <alignment/>
    </xf>
    <xf numFmtId="39" fontId="0" fillId="0" borderId="0" xfId="0" applyNumberFormat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37" fontId="18" fillId="0" borderId="0" xfId="0" applyNumberFormat="1" applyFont="1" applyBorder="1" applyAlignment="1">
      <alignment/>
    </xf>
    <xf numFmtId="39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39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7" fontId="19" fillId="0" borderId="10" xfId="0" applyNumberFormat="1" applyFont="1" applyBorder="1" applyAlignment="1">
      <alignment/>
    </xf>
    <xf numFmtId="39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1" xfId="0" applyFont="1" applyBorder="1" applyAlignment="1">
      <alignment/>
    </xf>
    <xf numFmtId="37" fontId="24" fillId="0" borderId="0" xfId="0" applyNumberFormat="1" applyFont="1" applyAlignment="1">
      <alignment/>
    </xf>
    <xf numFmtId="39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 horizontal="right"/>
    </xf>
    <xf numFmtId="37" fontId="22" fillId="0" borderId="0" xfId="0" applyNumberFormat="1" applyFont="1" applyAlignment="1" quotePrefix="1">
      <alignment horizontal="right" vertical="center"/>
    </xf>
    <xf numFmtId="39" fontId="22" fillId="0" borderId="0" xfId="0" applyNumberFormat="1" applyFont="1" applyAlignment="1" quotePrefix="1">
      <alignment horizontal="right" vertical="center"/>
    </xf>
    <xf numFmtId="37" fontId="22" fillId="0" borderId="0" xfId="0" applyNumberFormat="1" applyFont="1" applyAlignment="1">
      <alignment horizontal="right" vertical="center"/>
    </xf>
    <xf numFmtId="39" fontId="22" fillId="0" borderId="0" xfId="0" applyNumberFormat="1" applyFont="1" applyAlignment="1">
      <alignment horizontal="right" vertical="center"/>
    </xf>
    <xf numFmtId="0" fontId="22" fillId="0" borderId="0" xfId="0" applyFont="1" applyBorder="1" applyAlignment="1">
      <alignment vertical="top"/>
    </xf>
    <xf numFmtId="0" fontId="24" fillId="0" borderId="14" xfId="0" applyFont="1" applyBorder="1" applyAlignment="1">
      <alignment/>
    </xf>
    <xf numFmtId="0" fontId="22" fillId="0" borderId="0" xfId="0" applyFont="1" applyFill="1" applyAlignment="1">
      <alignment/>
    </xf>
    <xf numFmtId="0" fontId="24" fillId="0" borderId="13" xfId="0" applyFont="1" applyFill="1" applyBorder="1" applyAlignment="1">
      <alignment horizontal="right"/>
    </xf>
    <xf numFmtId="37" fontId="23" fillId="0" borderId="0" xfId="0" applyNumberFormat="1" applyFont="1" applyFill="1" applyAlignment="1">
      <alignment horizontal="right" vertical="center"/>
    </xf>
    <xf numFmtId="39" fontId="23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4" fillId="0" borderId="14" xfId="0" applyFont="1" applyFill="1" applyBorder="1" applyAlignment="1">
      <alignment/>
    </xf>
    <xf numFmtId="0" fontId="24" fillId="33" borderId="13" xfId="0" applyFont="1" applyFill="1" applyBorder="1" applyAlignment="1">
      <alignment horizontal="right"/>
    </xf>
    <xf numFmtId="37" fontId="23" fillId="33" borderId="0" xfId="0" applyNumberFormat="1" applyFont="1" applyFill="1" applyAlignment="1">
      <alignment horizontal="right" vertical="center"/>
    </xf>
    <xf numFmtId="39" fontId="23" fillId="33" borderId="0" xfId="0" applyNumberFormat="1" applyFont="1" applyFill="1" applyAlignment="1">
      <alignment horizontal="right" vertical="center"/>
    </xf>
    <xf numFmtId="0" fontId="23" fillId="33" borderId="0" xfId="0" applyFont="1" applyFill="1" applyAlignment="1">
      <alignment vertical="center"/>
    </xf>
    <xf numFmtId="0" fontId="24" fillId="33" borderId="14" xfId="0" applyFont="1" applyFill="1" applyBorder="1" applyAlignment="1">
      <alignment/>
    </xf>
    <xf numFmtId="37" fontId="23" fillId="0" borderId="0" xfId="0" applyNumberFormat="1" applyFont="1" applyAlignment="1">
      <alignment horizontal="right" vertical="center"/>
    </xf>
    <xf numFmtId="39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vertical="center"/>
    </xf>
    <xf numFmtId="37" fontId="24" fillId="0" borderId="0" xfId="0" applyNumberFormat="1" applyFont="1" applyAlignment="1">
      <alignment horizontal="right" vertical="center"/>
    </xf>
    <xf numFmtId="39" fontId="24" fillId="0" borderId="0" xfId="0" applyNumberFormat="1" applyFont="1" applyAlignment="1">
      <alignment horizontal="right" vertical="center"/>
    </xf>
    <xf numFmtId="0" fontId="21" fillId="0" borderId="0" xfId="0" applyFont="1" applyBorder="1" applyAlignment="1">
      <alignment vertical="top"/>
    </xf>
    <xf numFmtId="0" fontId="22" fillId="0" borderId="0" xfId="0" applyFont="1" applyAlignment="1">
      <alignment vertical="center"/>
    </xf>
    <xf numFmtId="0" fontId="22" fillId="34" borderId="0" xfId="0" applyFont="1" applyFill="1" applyAlignment="1">
      <alignment/>
    </xf>
    <xf numFmtId="0" fontId="23" fillId="33" borderId="0" xfId="0" applyFont="1" applyFill="1" applyAlignment="1">
      <alignment horizontal="centerContinuous" vertical="center"/>
    </xf>
    <xf numFmtId="0" fontId="23" fillId="33" borderId="14" xfId="0" applyFont="1" applyFill="1" applyBorder="1" applyAlignment="1">
      <alignment horizontal="centerContinuous"/>
    </xf>
    <xf numFmtId="0" fontId="22" fillId="35" borderId="0" xfId="0" applyFont="1" applyFill="1" applyAlignment="1">
      <alignment/>
    </xf>
    <xf numFmtId="0" fontId="24" fillId="35" borderId="13" xfId="0" applyFont="1" applyFill="1" applyBorder="1" applyAlignment="1">
      <alignment/>
    </xf>
    <xf numFmtId="37" fontId="23" fillId="35" borderId="10" xfId="0" applyNumberFormat="1" applyFont="1" applyFill="1" applyBorder="1" applyAlignment="1">
      <alignment horizontal="center" vertical="center"/>
    </xf>
    <xf numFmtId="39" fontId="23" fillId="35" borderId="10" xfId="0" applyNumberFormat="1" applyFont="1" applyFill="1" applyBorder="1" applyAlignment="1">
      <alignment horizontal="center" vertical="center"/>
    </xf>
    <xf numFmtId="37" fontId="23" fillId="35" borderId="10" xfId="0" applyNumberFormat="1" applyFont="1" applyFill="1" applyBorder="1" applyAlignment="1">
      <alignment horizontal="right" vertical="center"/>
    </xf>
    <xf numFmtId="0" fontId="23" fillId="35" borderId="0" xfId="0" applyFont="1" applyFill="1" applyAlignment="1">
      <alignment horizontal="centerContinuous" vertical="center"/>
    </xf>
    <xf numFmtId="0" fontId="24" fillId="35" borderId="14" xfId="0" applyFont="1" applyFill="1" applyBorder="1" applyAlignment="1">
      <alignment/>
    </xf>
    <xf numFmtId="0" fontId="24" fillId="33" borderId="11" xfId="0" applyFont="1" applyFill="1" applyBorder="1" applyAlignment="1">
      <alignment horizontal="centerContinuous"/>
    </xf>
    <xf numFmtId="37" fontId="23" fillId="33" borderId="15" xfId="0" applyNumberFormat="1" applyFont="1" applyFill="1" applyBorder="1" applyAlignment="1">
      <alignment horizontal="center" vertical="center"/>
    </xf>
    <xf numFmtId="39" fontId="23" fillId="33" borderId="16" xfId="0" applyNumberFormat="1" applyFont="1" applyFill="1" applyBorder="1" applyAlignment="1">
      <alignment horizontal="center" vertical="center"/>
    </xf>
    <xf numFmtId="37" fontId="23" fillId="33" borderId="16" xfId="0" applyNumberFormat="1" applyFont="1" applyFill="1" applyBorder="1" applyAlignment="1">
      <alignment horizontal="center" vertical="center"/>
    </xf>
    <xf numFmtId="39" fontId="23" fillId="33" borderId="17" xfId="0" applyNumberFormat="1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/>
    </xf>
    <xf numFmtId="0" fontId="23" fillId="33" borderId="18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Continuous"/>
    </xf>
    <xf numFmtId="37" fontId="18" fillId="0" borderId="0" xfId="0" applyNumberFormat="1" applyFont="1" applyAlignment="1">
      <alignment horizontal="centerContinuous"/>
    </xf>
    <xf numFmtId="3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25" fillId="0" borderId="0" xfId="0" applyFont="1" applyAlignment="1">
      <alignment horizontal="center"/>
    </xf>
    <xf numFmtId="39" fontId="26" fillId="0" borderId="0" xfId="0" applyNumberFormat="1" applyFont="1" applyAlignment="1">
      <alignment horizontal="centerContinuous"/>
    </xf>
    <xf numFmtId="37" fontId="26" fillId="0" borderId="0" xfId="0" applyNumberFormat="1" applyFont="1" applyAlignment="1">
      <alignment horizontal="centerContinuous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F2" xfId="45"/>
    <cellStyle name="F3" xfId="46"/>
    <cellStyle name="F4" xfId="47"/>
    <cellStyle name="F5" xfId="48"/>
    <cellStyle name="F6" xfId="49"/>
    <cellStyle name="F7" xfId="50"/>
    <cellStyle name="F8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RECURSOS HIDROBIOLOGICOS PROCEDENTES DE LA ACTVIDAD DE ACUICULTURA SEGÚN ESPECIE : 2 005</a:t>
            </a:r>
          </a:p>
        </c:rich>
      </c:tx>
      <c:layout>
        <c:manualLayout>
          <c:xMode val="factor"/>
          <c:yMode val="factor"/>
          <c:x val="0.009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725"/>
          <c:y val="0.33925"/>
          <c:w val="0.6275"/>
          <c:h val="0.596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4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26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2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LANGOSTINO   
57.72%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'Acuicultura especie pais'!$C$45:$C$48</c:f>
              <c:strCache/>
            </c:strRef>
          </c:cat>
          <c:val>
            <c:numRef>
              <c:f>'Acuicultura especie pais'!$E$45:$E$48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RECURSOS HIDROBIOLOGICOS PROCEDENTES DE LA ACTIVIDAD DE  ACUICULTURA 
SEGÚN CONTINENTE: 2 005</a:t>
            </a:r>
          </a:p>
        </c:rich>
      </c:tx>
      <c:layout>
        <c:manualLayout>
          <c:xMode val="factor"/>
          <c:yMode val="factor"/>
          <c:x val="0.034"/>
          <c:y val="0.04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475"/>
          <c:y val="0.4105"/>
          <c:w val="0.48475"/>
          <c:h val="0.488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C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'Acuicultura especie pais'!$I$44:$I$46</c:f>
              <c:strCache/>
            </c:strRef>
          </c:cat>
          <c:val>
            <c:numRef>
              <c:f>'Acuicultura especie pais'!$K$44:$K$46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41</xdr:row>
      <xdr:rowOff>123825</xdr:rowOff>
    </xdr:from>
    <xdr:to>
      <xdr:col>6</xdr:col>
      <xdr:colOff>571500</xdr:colOff>
      <xdr:row>69</xdr:row>
      <xdr:rowOff>171450</xdr:rowOff>
    </xdr:to>
    <xdr:graphicFrame>
      <xdr:nvGraphicFramePr>
        <xdr:cNvPr id="1" name="Chart 3"/>
        <xdr:cNvGraphicFramePr/>
      </xdr:nvGraphicFramePr>
      <xdr:xfrm>
        <a:off x="200025" y="8029575"/>
        <a:ext cx="51149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828675</xdr:colOff>
      <xdr:row>41</xdr:row>
      <xdr:rowOff>142875</xdr:rowOff>
    </xdr:from>
    <xdr:to>
      <xdr:col>13</xdr:col>
      <xdr:colOff>47625</xdr:colOff>
      <xdr:row>70</xdr:row>
      <xdr:rowOff>0</xdr:rowOff>
    </xdr:to>
    <xdr:graphicFrame>
      <xdr:nvGraphicFramePr>
        <xdr:cNvPr id="2" name="Chart 4"/>
        <xdr:cNvGraphicFramePr/>
      </xdr:nvGraphicFramePr>
      <xdr:xfrm>
        <a:off x="5572125" y="8048625"/>
        <a:ext cx="5419725" cy="5381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6"/>
  <sheetViews>
    <sheetView tabSelected="1" zoomScale="75" zoomScaleNormal="75" zoomScalePageLayoutView="0" workbookViewId="0" topLeftCell="A1">
      <selection activeCell="H41" sqref="H41"/>
    </sheetView>
  </sheetViews>
  <sheetFormatPr defaultColWidth="11.5546875" defaultRowHeight="15"/>
  <cols>
    <col min="1" max="1" width="1.33203125" style="1" customWidth="1"/>
    <col min="2" max="2" width="2.6640625" style="1" customWidth="1"/>
    <col min="3" max="3" width="20.3359375" style="1" customWidth="1"/>
    <col min="4" max="4" width="10.3359375" style="3" customWidth="1"/>
    <col min="5" max="5" width="10.3359375" style="2" customWidth="1"/>
    <col min="6" max="6" width="10.3359375" style="3" customWidth="1"/>
    <col min="7" max="7" width="10.3359375" style="2" customWidth="1"/>
    <col min="8" max="8" width="10.3359375" style="3" customWidth="1"/>
    <col min="9" max="9" width="10.3359375" style="2" customWidth="1"/>
    <col min="10" max="10" width="10.3359375" style="3" customWidth="1"/>
    <col min="11" max="11" width="10.3359375" style="2" customWidth="1"/>
    <col min="12" max="12" width="10.3359375" style="3" customWidth="1"/>
    <col min="13" max="13" width="10.3359375" style="2" customWidth="1"/>
    <col min="14" max="14" width="1.66796875" style="1" customWidth="1"/>
    <col min="15" max="16384" width="11.5546875" style="1" customWidth="1"/>
  </cols>
  <sheetData>
    <row r="1" spans="3:13" s="14" customFormat="1" ht="12.75">
      <c r="C1" s="77"/>
      <c r="D1" s="79"/>
      <c r="E1" s="80"/>
      <c r="F1" s="79"/>
      <c r="G1" s="80"/>
      <c r="H1" s="79"/>
      <c r="I1" s="75"/>
      <c r="J1" s="76"/>
      <c r="K1" s="75"/>
      <c r="L1" s="76"/>
      <c r="M1" s="75"/>
    </row>
    <row r="2" spans="2:14" s="14" customFormat="1" ht="15.75">
      <c r="B2" s="78" t="s">
        <v>35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2:14" s="14" customFormat="1" ht="15.75">
      <c r="B3" s="78" t="s">
        <v>34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2:14" s="14" customFormat="1" ht="12.75">
      <c r="B4" s="74"/>
      <c r="C4" s="77"/>
      <c r="D4" s="76"/>
      <c r="E4" s="75"/>
      <c r="F4" s="76"/>
      <c r="G4" s="75"/>
      <c r="H4" s="76"/>
      <c r="I4" s="75"/>
      <c r="J4" s="76"/>
      <c r="K4" s="75"/>
      <c r="L4" s="76"/>
      <c r="M4" s="75"/>
      <c r="N4" s="74"/>
    </row>
    <row r="5" spans="2:14" s="19" customFormat="1" ht="22.5" customHeight="1">
      <c r="B5" s="73" t="s">
        <v>33</v>
      </c>
      <c r="C5" s="72"/>
      <c r="D5" s="70" t="s">
        <v>30</v>
      </c>
      <c r="E5" s="71"/>
      <c r="F5" s="70" t="s">
        <v>1</v>
      </c>
      <c r="G5" s="71"/>
      <c r="H5" s="70" t="s">
        <v>3</v>
      </c>
      <c r="I5" s="71"/>
      <c r="J5" s="70" t="s">
        <v>5</v>
      </c>
      <c r="K5" s="71"/>
      <c r="L5" s="70" t="s">
        <v>0</v>
      </c>
      <c r="M5" s="69"/>
      <c r="N5" s="68"/>
    </row>
    <row r="6" spans="2:14" s="19" customFormat="1" ht="22.5" customHeight="1">
      <c r="B6" s="67"/>
      <c r="C6" s="66"/>
      <c r="D6" s="65" t="s">
        <v>32</v>
      </c>
      <c r="E6" s="64" t="s">
        <v>31</v>
      </c>
      <c r="F6" s="63" t="s">
        <v>32</v>
      </c>
      <c r="G6" s="64" t="s">
        <v>31</v>
      </c>
      <c r="H6" s="63" t="s">
        <v>32</v>
      </c>
      <c r="I6" s="64" t="s">
        <v>31</v>
      </c>
      <c r="J6" s="63" t="s">
        <v>32</v>
      </c>
      <c r="K6" s="62" t="s">
        <v>31</v>
      </c>
      <c r="L6" s="63" t="s">
        <v>32</v>
      </c>
      <c r="M6" s="62" t="s">
        <v>31</v>
      </c>
      <c r="N6" s="61"/>
    </row>
    <row r="7" spans="1:256" s="19" customFormat="1" ht="15">
      <c r="A7" s="54"/>
      <c r="B7" s="60"/>
      <c r="C7" s="59"/>
      <c r="D7" s="57"/>
      <c r="E7" s="58"/>
      <c r="F7" s="57"/>
      <c r="G7" s="56"/>
      <c r="H7" s="57"/>
      <c r="I7" s="56"/>
      <c r="J7" s="57"/>
      <c r="K7" s="56"/>
      <c r="L7" s="57"/>
      <c r="M7" s="56"/>
      <c r="N7" s="55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</row>
    <row r="8" spans="2:14" s="19" customFormat="1" ht="15">
      <c r="B8" s="53" t="s">
        <v>30</v>
      </c>
      <c r="C8" s="52"/>
      <c r="D8" s="41">
        <f>+F8+H8+J8+L8</f>
        <v>9351.62</v>
      </c>
      <c r="E8" s="40">
        <f>+G8+I8+K8+M8</f>
        <v>65522151</v>
      </c>
      <c r="F8" s="41">
        <f>+F10+F24</f>
        <v>6150.21</v>
      </c>
      <c r="G8" s="40">
        <f>+G10+G24</f>
        <v>33007731</v>
      </c>
      <c r="H8" s="41">
        <f>H10+H24+H36</f>
        <v>2407.54</v>
      </c>
      <c r="I8" s="40">
        <f>I10+I24+I36</f>
        <v>29048346</v>
      </c>
      <c r="J8" s="41">
        <f>+J10+J24</f>
        <v>753.75</v>
      </c>
      <c r="K8" s="40">
        <f>+K10+K24</f>
        <v>3279426</v>
      </c>
      <c r="L8" s="41">
        <f>+L10+L24</f>
        <v>40.12</v>
      </c>
      <c r="M8" s="40">
        <f>+M10+M24</f>
        <v>186648</v>
      </c>
      <c r="N8" s="39"/>
    </row>
    <row r="9" spans="2:14" s="19" customFormat="1" ht="15">
      <c r="B9" s="32"/>
      <c r="C9" s="46"/>
      <c r="D9" s="45"/>
      <c r="E9" s="44"/>
      <c r="F9" s="45"/>
      <c r="G9" s="44"/>
      <c r="H9" s="45"/>
      <c r="I9" s="44"/>
      <c r="J9" s="45"/>
      <c r="K9" s="44"/>
      <c r="L9" s="45"/>
      <c r="M9" s="44"/>
      <c r="N9" s="26"/>
    </row>
    <row r="10" spans="1:14" s="19" customFormat="1" ht="15">
      <c r="A10" s="51"/>
      <c r="B10" s="43"/>
      <c r="C10" s="42" t="s">
        <v>6</v>
      </c>
      <c r="D10" s="41">
        <f>SUM(D12:D22)</f>
        <v>4876.68</v>
      </c>
      <c r="E10" s="40">
        <f>SUM(E12:E22)</f>
        <v>40377826</v>
      </c>
      <c r="F10" s="41">
        <f>SUM(F12:F22)</f>
        <v>2179.58</v>
      </c>
      <c r="G10" s="40">
        <f>SUM(G12:G22)</f>
        <v>11233401</v>
      </c>
      <c r="H10" s="41">
        <f>SUM(H12:H22)</f>
        <v>2233.42</v>
      </c>
      <c r="I10" s="40">
        <f>SUM(I12:I22)</f>
        <v>27480459</v>
      </c>
      <c r="J10" s="41">
        <f>SUM(J12:J22)</f>
        <v>463.62999999999994</v>
      </c>
      <c r="K10" s="40">
        <f>SUM(K12:K22)</f>
        <v>1663741</v>
      </c>
      <c r="L10" s="41">
        <f>SUM(L12:L22)</f>
        <v>0.05</v>
      </c>
      <c r="M10" s="40">
        <f>SUM(M12:M22)</f>
        <v>225</v>
      </c>
      <c r="N10" s="39"/>
    </row>
    <row r="11" spans="2:14" s="19" customFormat="1" ht="15">
      <c r="B11" s="32"/>
      <c r="C11" s="50"/>
      <c r="D11" s="30"/>
      <c r="E11" s="29"/>
      <c r="F11" s="30"/>
      <c r="G11" s="29"/>
      <c r="H11" s="30"/>
      <c r="I11" s="29"/>
      <c r="J11" s="30"/>
      <c r="K11" s="29"/>
      <c r="L11" s="30"/>
      <c r="M11" s="29"/>
      <c r="N11" s="26"/>
    </row>
    <row r="12" spans="2:16" s="19" customFormat="1" ht="15">
      <c r="B12" s="32"/>
      <c r="C12" s="31" t="s">
        <v>29</v>
      </c>
      <c r="D12" s="30">
        <f>SUM(F12,H12,J12,L12)</f>
        <v>123.61</v>
      </c>
      <c r="E12" s="29">
        <f>SUM(G12,I12,K12,M12)</f>
        <v>422199</v>
      </c>
      <c r="F12" s="30" t="s">
        <v>8</v>
      </c>
      <c r="G12" s="29" t="s">
        <v>8</v>
      </c>
      <c r="H12" s="30" t="s">
        <v>8</v>
      </c>
      <c r="I12" s="29" t="s">
        <v>8</v>
      </c>
      <c r="J12" s="30">
        <v>123.61</v>
      </c>
      <c r="K12" s="29">
        <v>422199</v>
      </c>
      <c r="L12" s="30" t="s">
        <v>8</v>
      </c>
      <c r="M12" s="29" t="s">
        <v>8</v>
      </c>
      <c r="N12" s="26"/>
      <c r="P12" s="49"/>
    </row>
    <row r="13" spans="2:16" s="19" customFormat="1" ht="15">
      <c r="B13" s="32"/>
      <c r="C13" s="31" t="s">
        <v>28</v>
      </c>
      <c r="D13" s="30">
        <f>SUM(F13,H13,J13,L13)</f>
        <v>664.5899999999999</v>
      </c>
      <c r="E13" s="29">
        <f>SUM(G13,I13,K13,M13)</f>
        <v>6890256</v>
      </c>
      <c r="F13" s="30">
        <v>148.02</v>
      </c>
      <c r="G13" s="29">
        <v>750184</v>
      </c>
      <c r="H13" s="30">
        <v>516.56</v>
      </c>
      <c r="I13" s="29">
        <v>6139995</v>
      </c>
      <c r="J13" s="30">
        <v>0.01</v>
      </c>
      <c r="K13" s="29">
        <v>77</v>
      </c>
      <c r="L13" s="30" t="s">
        <v>8</v>
      </c>
      <c r="M13" s="29" t="s">
        <v>8</v>
      </c>
      <c r="N13" s="26"/>
      <c r="P13" s="49"/>
    </row>
    <row r="14" spans="2:16" s="19" customFormat="1" ht="15">
      <c r="B14" s="32"/>
      <c r="C14" s="31" t="s">
        <v>27</v>
      </c>
      <c r="D14" s="30">
        <f>SUM(F14,H14,J14,L14)</f>
        <v>1913</v>
      </c>
      <c r="E14" s="29">
        <f>SUM(G14,I14,K14,M14)</f>
        <v>9849708</v>
      </c>
      <c r="F14" s="30">
        <v>1913</v>
      </c>
      <c r="G14" s="29">
        <v>9849708</v>
      </c>
      <c r="H14" s="30" t="s">
        <v>8</v>
      </c>
      <c r="I14" s="29" t="s">
        <v>8</v>
      </c>
      <c r="J14" s="30" t="s">
        <v>8</v>
      </c>
      <c r="K14" s="29" t="s">
        <v>8</v>
      </c>
      <c r="L14" s="30" t="s">
        <v>8</v>
      </c>
      <c r="M14" s="29" t="s">
        <v>8</v>
      </c>
      <c r="N14" s="26"/>
      <c r="P14" s="49"/>
    </row>
    <row r="15" spans="2:16" s="19" customFormat="1" ht="15">
      <c r="B15" s="32"/>
      <c r="C15" s="31" t="s">
        <v>26</v>
      </c>
      <c r="D15" s="30">
        <f>SUM(F15,H15,J15,L15)</f>
        <v>1636.63</v>
      </c>
      <c r="E15" s="29">
        <f>SUM(G15,I15,K15,M15)</f>
        <v>20541208</v>
      </c>
      <c r="F15" s="30">
        <v>43.48</v>
      </c>
      <c r="G15" s="29">
        <v>246774</v>
      </c>
      <c r="H15" s="30">
        <v>1593.15</v>
      </c>
      <c r="I15" s="29">
        <v>20294434</v>
      </c>
      <c r="J15" s="30" t="s">
        <v>8</v>
      </c>
      <c r="K15" s="29" t="s">
        <v>8</v>
      </c>
      <c r="L15" s="30" t="s">
        <v>8</v>
      </c>
      <c r="M15" s="29" t="s">
        <v>8</v>
      </c>
      <c r="N15" s="26"/>
      <c r="P15" s="49"/>
    </row>
    <row r="16" spans="2:16" s="19" customFormat="1" ht="15">
      <c r="B16" s="32"/>
      <c r="C16" s="31" t="s">
        <v>25</v>
      </c>
      <c r="D16" s="30">
        <f>SUM(F16,H16,J16,L16)</f>
        <v>157.01</v>
      </c>
      <c r="E16" s="29">
        <f>SUM(G16,I16,K16,M16)</f>
        <v>1005214</v>
      </c>
      <c r="F16" s="30">
        <v>68.66</v>
      </c>
      <c r="G16" s="29">
        <v>348855</v>
      </c>
      <c r="H16" s="30">
        <v>88.3</v>
      </c>
      <c r="I16" s="29">
        <v>656134</v>
      </c>
      <c r="J16" s="30" t="s">
        <v>8</v>
      </c>
      <c r="K16" s="29" t="s">
        <v>8</v>
      </c>
      <c r="L16" s="30">
        <v>0.05</v>
      </c>
      <c r="M16" s="29">
        <v>225</v>
      </c>
      <c r="N16" s="26"/>
      <c r="P16" s="49"/>
    </row>
    <row r="17" spans="2:16" s="19" customFormat="1" ht="15">
      <c r="B17" s="32"/>
      <c r="C17" s="31" t="s">
        <v>24</v>
      </c>
      <c r="D17" s="30">
        <f>SUM(F17,H17,J17,L17)</f>
        <v>6.42</v>
      </c>
      <c r="E17" s="29">
        <f>SUM(G17,I17,K17,M17)</f>
        <v>37880</v>
      </c>
      <c r="F17" s="30">
        <v>6.42</v>
      </c>
      <c r="G17" s="29">
        <v>37880</v>
      </c>
      <c r="H17" s="30" t="s">
        <v>8</v>
      </c>
      <c r="I17" s="29" t="s">
        <v>8</v>
      </c>
      <c r="J17" s="30" t="s">
        <v>8</v>
      </c>
      <c r="K17" s="29" t="s">
        <v>8</v>
      </c>
      <c r="L17" s="30" t="s">
        <v>8</v>
      </c>
      <c r="M17" s="29" t="s">
        <v>8</v>
      </c>
      <c r="N17" s="26"/>
      <c r="P17" s="49"/>
    </row>
    <row r="18" spans="2:16" s="19" customFormat="1" ht="15">
      <c r="B18" s="32"/>
      <c r="C18" s="31" t="s">
        <v>23</v>
      </c>
      <c r="D18" s="30">
        <f>SUM(F18,H18,J18,L18)</f>
        <v>170.45</v>
      </c>
      <c r="E18" s="29">
        <f>SUM(G18,I18,K18,M18)</f>
        <v>694839</v>
      </c>
      <c r="F18" s="30" t="s">
        <v>8</v>
      </c>
      <c r="G18" s="29" t="s">
        <v>8</v>
      </c>
      <c r="H18" s="30" t="s">
        <v>8</v>
      </c>
      <c r="I18" s="29" t="s">
        <v>8</v>
      </c>
      <c r="J18" s="30">
        <v>170.45</v>
      </c>
      <c r="K18" s="29">
        <v>694839</v>
      </c>
      <c r="L18" s="30" t="s">
        <v>8</v>
      </c>
      <c r="M18" s="29" t="s">
        <v>8</v>
      </c>
      <c r="N18" s="26"/>
      <c r="P18" s="49"/>
    </row>
    <row r="19" spans="2:16" s="19" customFormat="1" ht="15">
      <c r="B19" s="32"/>
      <c r="C19" s="31" t="s">
        <v>22</v>
      </c>
      <c r="D19" s="30">
        <f>SUM(F19,H19,J19,L19)</f>
        <v>141</v>
      </c>
      <c r="E19" s="29">
        <f>SUM(G19,I19,K19,M19)</f>
        <v>408390</v>
      </c>
      <c r="F19" s="30" t="s">
        <v>8</v>
      </c>
      <c r="G19" s="29" t="s">
        <v>8</v>
      </c>
      <c r="H19" s="30" t="s">
        <v>8</v>
      </c>
      <c r="I19" s="29" t="s">
        <v>8</v>
      </c>
      <c r="J19" s="30">
        <v>141</v>
      </c>
      <c r="K19" s="29">
        <v>408390</v>
      </c>
      <c r="L19" s="30" t="s">
        <v>8</v>
      </c>
      <c r="M19" s="29" t="s">
        <v>8</v>
      </c>
      <c r="N19" s="26"/>
      <c r="P19" s="49"/>
    </row>
    <row r="20" spans="2:16" s="19" customFormat="1" ht="15">
      <c r="B20" s="32"/>
      <c r="C20" s="31" t="s">
        <v>21</v>
      </c>
      <c r="D20" s="30">
        <f>SUM(F20,H20,J20,L20)</f>
        <v>35.419999999999995</v>
      </c>
      <c r="E20" s="29">
        <f>SUM(G20,I20,K20,M20)</f>
        <v>390288</v>
      </c>
      <c r="F20" s="30" t="s">
        <v>8</v>
      </c>
      <c r="G20" s="29" t="s">
        <v>8</v>
      </c>
      <c r="H20" s="30">
        <v>35.41</v>
      </c>
      <c r="I20" s="29">
        <v>389896</v>
      </c>
      <c r="J20" s="30">
        <v>0.01</v>
      </c>
      <c r="K20" s="29">
        <v>392</v>
      </c>
      <c r="L20" s="30" t="s">
        <v>8</v>
      </c>
      <c r="M20" s="29" t="s">
        <v>8</v>
      </c>
      <c r="N20" s="26"/>
      <c r="P20" s="49"/>
    </row>
    <row r="21" spans="2:16" s="19" customFormat="1" ht="15">
      <c r="B21" s="32"/>
      <c r="C21" s="31" t="s">
        <v>20</v>
      </c>
      <c r="D21" s="30">
        <f>SUM(F21,H21,J21,L21)</f>
        <v>26.77</v>
      </c>
      <c r="E21" s="29">
        <f>SUM(G21,I21,K21,M21)</f>
        <v>125500</v>
      </c>
      <c r="F21" s="30" t="s">
        <v>8</v>
      </c>
      <c r="G21" s="29" t="s">
        <v>8</v>
      </c>
      <c r="H21" s="30" t="s">
        <v>8</v>
      </c>
      <c r="I21" s="29" t="s">
        <v>8</v>
      </c>
      <c r="J21" s="30">
        <v>26.77</v>
      </c>
      <c r="K21" s="29">
        <v>125500</v>
      </c>
      <c r="L21" s="30" t="s">
        <v>8</v>
      </c>
      <c r="M21" s="29" t="s">
        <v>8</v>
      </c>
      <c r="N21" s="26"/>
      <c r="P21" s="49"/>
    </row>
    <row r="22" spans="2:16" s="19" customFormat="1" ht="15">
      <c r="B22" s="32"/>
      <c r="C22" s="31" t="s">
        <v>19</v>
      </c>
      <c r="D22" s="30">
        <f>SUM(F22,H22,J22,L22)</f>
        <v>1.78</v>
      </c>
      <c r="E22" s="29">
        <f>SUM(G22,I22,K22,M22)</f>
        <v>12344</v>
      </c>
      <c r="F22" s="30" t="s">
        <v>8</v>
      </c>
      <c r="G22" s="29" t="s">
        <v>8</v>
      </c>
      <c r="H22" s="30" t="s">
        <v>8</v>
      </c>
      <c r="I22" s="29" t="s">
        <v>8</v>
      </c>
      <c r="J22" s="30">
        <v>1.78</v>
      </c>
      <c r="K22" s="29">
        <v>12344</v>
      </c>
      <c r="L22" s="30" t="s">
        <v>8</v>
      </c>
      <c r="M22" s="29" t="s">
        <v>8</v>
      </c>
      <c r="N22" s="26"/>
      <c r="P22" s="49"/>
    </row>
    <row r="23" spans="2:14" s="19" customFormat="1" ht="15">
      <c r="B23" s="32"/>
      <c r="C23" s="24"/>
      <c r="D23" s="48"/>
      <c r="E23" s="47"/>
      <c r="F23" s="48"/>
      <c r="G23" s="47"/>
      <c r="H23" s="48"/>
      <c r="I23" s="47"/>
      <c r="J23" s="48"/>
      <c r="K23" s="47"/>
      <c r="L23" s="48"/>
      <c r="M23" s="47"/>
      <c r="N23" s="26"/>
    </row>
    <row r="24" spans="2:14" s="19" customFormat="1" ht="15">
      <c r="B24" s="43"/>
      <c r="C24" s="42" t="s">
        <v>4</v>
      </c>
      <c r="D24" s="41">
        <f>SUM(D26:D34)</f>
        <v>4468.57</v>
      </c>
      <c r="E24" s="40">
        <f>SUM(E26:E34)</f>
        <v>25114282</v>
      </c>
      <c r="F24" s="41">
        <f>SUM(F26:F34)</f>
        <v>3970.63</v>
      </c>
      <c r="G24" s="40">
        <f>SUM(G26:G34)</f>
        <v>21774330</v>
      </c>
      <c r="H24" s="41">
        <f>SUM(H26:H34)</f>
        <v>167.75</v>
      </c>
      <c r="I24" s="40">
        <f>SUM(I26:I34)</f>
        <v>1537844</v>
      </c>
      <c r="J24" s="41">
        <f>SUM(J26:J34)</f>
        <v>290.12</v>
      </c>
      <c r="K24" s="40">
        <f>SUM(K26:K34)</f>
        <v>1615685</v>
      </c>
      <c r="L24" s="41">
        <f>SUM(L26:L34)</f>
        <v>40.07</v>
      </c>
      <c r="M24" s="40">
        <f>SUM(M26:M34)</f>
        <v>186423</v>
      </c>
      <c r="N24" s="39"/>
    </row>
    <row r="25" spans="2:14" s="19" customFormat="1" ht="15">
      <c r="B25" s="32"/>
      <c r="C25" s="46"/>
      <c r="D25" s="45"/>
      <c r="E25" s="44"/>
      <c r="F25" s="45"/>
      <c r="G25" s="44"/>
      <c r="H25" s="45"/>
      <c r="I25" s="44"/>
      <c r="J25" s="45"/>
      <c r="K25" s="44"/>
      <c r="L25" s="45"/>
      <c r="M25" s="44"/>
      <c r="N25" s="26"/>
    </row>
    <row r="26" spans="2:14" s="19" customFormat="1" ht="15">
      <c r="B26" s="32"/>
      <c r="C26" s="31" t="s">
        <v>18</v>
      </c>
      <c r="D26" s="30">
        <f>SUM(F26,H26,J26,L26)</f>
        <v>0.65</v>
      </c>
      <c r="E26" s="29">
        <f>SUM(G26,I26,K26,M26)</f>
        <v>5409</v>
      </c>
      <c r="F26" s="30">
        <v>0.65</v>
      </c>
      <c r="G26" s="29">
        <v>5409</v>
      </c>
      <c r="H26" s="30" t="s">
        <v>8</v>
      </c>
      <c r="I26" s="29" t="s">
        <v>8</v>
      </c>
      <c r="J26" s="30" t="s">
        <v>8</v>
      </c>
      <c r="K26" s="29" t="s">
        <v>8</v>
      </c>
      <c r="L26" s="30" t="s">
        <v>8</v>
      </c>
      <c r="M26" s="29" t="s">
        <v>8</v>
      </c>
      <c r="N26" s="26"/>
    </row>
    <row r="27" spans="2:14" s="19" customFormat="1" ht="15">
      <c r="B27" s="32"/>
      <c r="C27" s="31" t="s">
        <v>17</v>
      </c>
      <c r="D27" s="30">
        <f>SUM(F27,H27,J27,L27)</f>
        <v>187.06</v>
      </c>
      <c r="E27" s="29">
        <f>SUM(G27,I27,K27,M27)</f>
        <v>1107599</v>
      </c>
      <c r="F27" s="30" t="s">
        <v>8</v>
      </c>
      <c r="G27" s="29" t="s">
        <v>8</v>
      </c>
      <c r="H27" s="30">
        <v>0.47</v>
      </c>
      <c r="I27" s="29">
        <v>2325</v>
      </c>
      <c r="J27" s="30">
        <v>186.59</v>
      </c>
      <c r="K27" s="29">
        <v>1105274</v>
      </c>
      <c r="L27" s="30" t="s">
        <v>8</v>
      </c>
      <c r="M27" s="29" t="s">
        <v>8</v>
      </c>
      <c r="N27" s="26"/>
    </row>
    <row r="28" spans="2:14" s="19" customFormat="1" ht="15">
      <c r="B28" s="32"/>
      <c r="C28" s="31" t="s">
        <v>16</v>
      </c>
      <c r="D28" s="30">
        <f>SUM(F28,H28,J28,L28)</f>
        <v>2</v>
      </c>
      <c r="E28" s="29">
        <f>SUM(G28,I28,K28,M28)</f>
        <v>21439</v>
      </c>
      <c r="F28" s="30" t="s">
        <v>8</v>
      </c>
      <c r="G28" s="29" t="s">
        <v>8</v>
      </c>
      <c r="H28" s="30">
        <v>2</v>
      </c>
      <c r="I28" s="29">
        <v>21439</v>
      </c>
      <c r="J28" s="30" t="s">
        <v>8</v>
      </c>
      <c r="K28" s="29" t="s">
        <v>8</v>
      </c>
      <c r="L28" s="30" t="s">
        <v>8</v>
      </c>
      <c r="M28" s="29" t="s">
        <v>8</v>
      </c>
      <c r="N28" s="26"/>
    </row>
    <row r="29" spans="2:14" s="19" customFormat="1" ht="15">
      <c r="B29" s="32"/>
      <c r="C29" s="31" t="s">
        <v>15</v>
      </c>
      <c r="D29" s="30">
        <f>SUM(F29,H29,J29,L29)</f>
        <v>43.52</v>
      </c>
      <c r="E29" s="29">
        <f>SUM(G29,I29,K29,M29)</f>
        <v>215762</v>
      </c>
      <c r="F29" s="30">
        <v>43.52</v>
      </c>
      <c r="G29" s="29">
        <v>215762</v>
      </c>
      <c r="H29" s="30" t="s">
        <v>8</v>
      </c>
      <c r="I29" s="29" t="s">
        <v>8</v>
      </c>
      <c r="J29" s="30" t="s">
        <v>8</v>
      </c>
      <c r="K29" s="29" t="s">
        <v>8</v>
      </c>
      <c r="L29" s="30" t="s">
        <v>8</v>
      </c>
      <c r="M29" s="29" t="s">
        <v>8</v>
      </c>
      <c r="N29" s="26"/>
    </row>
    <row r="30" spans="2:14" s="19" customFormat="1" ht="15">
      <c r="B30" s="32"/>
      <c r="C30" s="31" t="s">
        <v>14</v>
      </c>
      <c r="D30" s="30">
        <f>SUM(F30,H30,J30,L30)</f>
        <v>4197.17</v>
      </c>
      <c r="E30" s="29">
        <f>SUM(G30,I30,K30,M30)</f>
        <v>23568759</v>
      </c>
      <c r="F30" s="30">
        <v>3890.29</v>
      </c>
      <c r="G30" s="29">
        <v>21367113</v>
      </c>
      <c r="H30" s="30">
        <v>165.28</v>
      </c>
      <c r="I30" s="29">
        <v>1514080</v>
      </c>
      <c r="J30" s="30">
        <v>103.53</v>
      </c>
      <c r="K30" s="29">
        <v>510411</v>
      </c>
      <c r="L30" s="30">
        <v>38.07</v>
      </c>
      <c r="M30" s="29">
        <v>177155</v>
      </c>
      <c r="N30" s="26"/>
    </row>
    <row r="31" spans="2:14" s="19" customFormat="1" ht="15">
      <c r="B31" s="32"/>
      <c r="C31" s="31" t="s">
        <v>13</v>
      </c>
      <c r="D31" s="30">
        <f>SUM(F31,H31,J31,L31)</f>
        <v>21.01</v>
      </c>
      <c r="E31" s="29">
        <f>SUM(G31,I31,K31,M31)</f>
        <v>79381</v>
      </c>
      <c r="F31" s="30">
        <v>21.01</v>
      </c>
      <c r="G31" s="29">
        <v>79381</v>
      </c>
      <c r="H31" s="30" t="s">
        <v>8</v>
      </c>
      <c r="I31" s="29" t="s">
        <v>8</v>
      </c>
      <c r="J31" s="30" t="s">
        <v>8</v>
      </c>
      <c r="K31" s="29" t="s">
        <v>8</v>
      </c>
      <c r="L31" s="30" t="s">
        <v>8</v>
      </c>
      <c r="M31" s="29" t="s">
        <v>8</v>
      </c>
      <c r="N31" s="26"/>
    </row>
    <row r="32" spans="2:14" s="19" customFormat="1" ht="15">
      <c r="B32" s="32"/>
      <c r="C32" s="31" t="s">
        <v>12</v>
      </c>
      <c r="D32" s="30">
        <f>SUM(F32,H32,J32,L32)</f>
        <v>2.5</v>
      </c>
      <c r="E32" s="29">
        <f>SUM(G32,I32,K32,M32)</f>
        <v>14323</v>
      </c>
      <c r="F32" s="30">
        <v>2.5</v>
      </c>
      <c r="G32" s="29">
        <v>14323</v>
      </c>
      <c r="H32" s="30" t="s">
        <v>8</v>
      </c>
      <c r="I32" s="29" t="s">
        <v>8</v>
      </c>
      <c r="J32" s="30" t="s">
        <v>8</v>
      </c>
      <c r="K32" s="29" t="s">
        <v>8</v>
      </c>
      <c r="L32" s="30" t="s">
        <v>8</v>
      </c>
      <c r="M32" s="29" t="s">
        <v>8</v>
      </c>
      <c r="N32" s="26"/>
    </row>
    <row r="33" spans="2:14" s="19" customFormat="1" ht="15">
      <c r="B33" s="32"/>
      <c r="C33" s="31" t="s">
        <v>11</v>
      </c>
      <c r="D33" s="30">
        <f>SUM(F33,H33,J33,L33)</f>
        <v>2</v>
      </c>
      <c r="E33" s="29">
        <f>SUM(G33,I33,K33,M33)</f>
        <v>9268</v>
      </c>
      <c r="F33" s="30" t="s">
        <v>8</v>
      </c>
      <c r="G33" s="29" t="s">
        <v>8</v>
      </c>
      <c r="H33" s="30" t="s">
        <v>8</v>
      </c>
      <c r="I33" s="29" t="s">
        <v>8</v>
      </c>
      <c r="J33" s="30" t="s">
        <v>8</v>
      </c>
      <c r="K33" s="29" t="s">
        <v>8</v>
      </c>
      <c r="L33" s="30">
        <v>2</v>
      </c>
      <c r="M33" s="29">
        <v>9268</v>
      </c>
      <c r="N33" s="26"/>
    </row>
    <row r="34" spans="2:14" s="19" customFormat="1" ht="15">
      <c r="B34" s="32"/>
      <c r="C34" s="31" t="s">
        <v>10</v>
      </c>
      <c r="D34" s="30">
        <f>SUM(F34,H34,J34,L34)</f>
        <v>12.66</v>
      </c>
      <c r="E34" s="29">
        <f>SUM(G34,I34,K34,M34)</f>
        <v>92342</v>
      </c>
      <c r="F34" s="30">
        <v>12.66</v>
      </c>
      <c r="G34" s="29">
        <v>92342</v>
      </c>
      <c r="H34" s="30" t="s">
        <v>8</v>
      </c>
      <c r="I34" s="29" t="s">
        <v>8</v>
      </c>
      <c r="J34" s="30" t="s">
        <v>8</v>
      </c>
      <c r="K34" s="29" t="s">
        <v>8</v>
      </c>
      <c r="L34" s="30" t="s">
        <v>8</v>
      </c>
      <c r="M34" s="29" t="s">
        <v>8</v>
      </c>
      <c r="N34" s="26"/>
    </row>
    <row r="35" spans="2:14" s="19" customFormat="1" ht="15">
      <c r="B35" s="32"/>
      <c r="C35" s="31"/>
      <c r="D35" s="30"/>
      <c r="E35" s="29"/>
      <c r="F35" s="30"/>
      <c r="G35" s="29"/>
      <c r="H35" s="30"/>
      <c r="I35" s="29"/>
      <c r="J35" s="30"/>
      <c r="K35" s="29"/>
      <c r="L35" s="30"/>
      <c r="M35" s="29"/>
      <c r="N35" s="26"/>
    </row>
    <row r="36" spans="2:14" s="19" customFormat="1" ht="15">
      <c r="B36" s="43"/>
      <c r="C36" s="42" t="s">
        <v>2</v>
      </c>
      <c r="D36" s="41">
        <f>+D38</f>
        <v>6.37</v>
      </c>
      <c r="E36" s="40">
        <f>+E38</f>
        <v>30043</v>
      </c>
      <c r="F36" s="41" t="str">
        <f>+F38</f>
        <v>-</v>
      </c>
      <c r="G36" s="40" t="str">
        <f>+G38</f>
        <v>-</v>
      </c>
      <c r="H36" s="41">
        <f>+H38</f>
        <v>6.37</v>
      </c>
      <c r="I36" s="40">
        <f>+I38</f>
        <v>30043</v>
      </c>
      <c r="J36" s="41" t="str">
        <f>+J38</f>
        <v>-</v>
      </c>
      <c r="K36" s="40" t="str">
        <f>+K38</f>
        <v>-</v>
      </c>
      <c r="L36" s="41" t="str">
        <f>+L38</f>
        <v>-</v>
      </c>
      <c r="M36" s="40" t="str">
        <f>+M38</f>
        <v>-</v>
      </c>
      <c r="N36" s="39"/>
    </row>
    <row r="37" spans="2:14" s="33" customFormat="1" ht="15">
      <c r="B37" s="38"/>
      <c r="C37" s="37"/>
      <c r="D37" s="36"/>
      <c r="E37" s="35"/>
      <c r="F37" s="36"/>
      <c r="G37" s="35"/>
      <c r="H37" s="36"/>
      <c r="I37" s="35"/>
      <c r="J37" s="36"/>
      <c r="K37" s="35"/>
      <c r="L37" s="36"/>
      <c r="M37" s="35"/>
      <c r="N37" s="34"/>
    </row>
    <row r="38" spans="2:14" s="19" customFormat="1" ht="15">
      <c r="B38" s="32"/>
      <c r="C38" s="31" t="s">
        <v>9</v>
      </c>
      <c r="D38" s="30">
        <f>SUM(F38,H38,J38,L38)</f>
        <v>6.37</v>
      </c>
      <c r="E38" s="29">
        <f>SUM(G38,I38,K38,M38)</f>
        <v>30043</v>
      </c>
      <c r="F38" s="30" t="s">
        <v>8</v>
      </c>
      <c r="G38" s="29" t="s">
        <v>8</v>
      </c>
      <c r="H38" s="30">
        <v>6.37</v>
      </c>
      <c r="I38" s="29">
        <v>30043</v>
      </c>
      <c r="J38" s="28" t="s">
        <v>8</v>
      </c>
      <c r="K38" s="27" t="s">
        <v>8</v>
      </c>
      <c r="L38" s="28" t="s">
        <v>8</v>
      </c>
      <c r="M38" s="27" t="s">
        <v>8</v>
      </c>
      <c r="N38" s="26"/>
    </row>
    <row r="39" spans="2:256" s="19" customFormat="1" ht="15">
      <c r="B39" s="25"/>
      <c r="C39" s="24"/>
      <c r="D39" s="23"/>
      <c r="E39" s="22"/>
      <c r="F39" s="23"/>
      <c r="G39" s="22"/>
      <c r="H39" s="23"/>
      <c r="I39" s="22"/>
      <c r="J39" s="23"/>
      <c r="K39" s="22"/>
      <c r="L39" s="23"/>
      <c r="M39" s="22"/>
      <c r="N39" s="21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</row>
    <row r="40" spans="2:14" s="14" customFormat="1" ht="12.75">
      <c r="B40" s="15"/>
      <c r="C40" s="18"/>
      <c r="D40" s="17"/>
      <c r="E40" s="16"/>
      <c r="F40" s="17"/>
      <c r="G40" s="16"/>
      <c r="H40" s="17"/>
      <c r="I40" s="16"/>
      <c r="J40" s="17"/>
      <c r="K40" s="16"/>
      <c r="L40" s="17"/>
      <c r="M40" s="16"/>
      <c r="N40" s="15"/>
    </row>
    <row r="41" spans="2:13" s="13" customFormat="1" ht="12.75">
      <c r="B41" s="13" t="s">
        <v>7</v>
      </c>
      <c r="C41" s="12"/>
      <c r="D41" s="11"/>
      <c r="E41" s="7"/>
      <c r="F41" s="11"/>
      <c r="G41" s="7"/>
      <c r="H41" s="11"/>
      <c r="I41" s="7"/>
      <c r="J41" s="11"/>
      <c r="K41" s="7"/>
      <c r="L41" s="11"/>
      <c r="M41" s="7"/>
    </row>
    <row r="42" spans="4:13" s="4" customFormat="1" ht="15">
      <c r="D42" s="6"/>
      <c r="E42" s="5"/>
      <c r="F42" s="6"/>
      <c r="G42" s="5"/>
      <c r="H42" s="6"/>
      <c r="I42" s="5"/>
      <c r="J42" s="6"/>
      <c r="K42" s="5"/>
      <c r="L42" s="6"/>
      <c r="M42" s="5"/>
    </row>
    <row r="43" spans="4:13" s="4" customFormat="1" ht="15">
      <c r="D43" s="6"/>
      <c r="E43" s="5"/>
      <c r="F43" s="6"/>
      <c r="G43" s="5"/>
      <c r="H43" s="6"/>
      <c r="I43" s="5"/>
      <c r="J43" s="6"/>
      <c r="K43" s="5"/>
      <c r="L43" s="6"/>
      <c r="M43" s="5"/>
    </row>
    <row r="44" spans="3:13" s="4" customFormat="1" ht="15">
      <c r="C44" s="12"/>
      <c r="D44" s="11"/>
      <c r="E44" s="7"/>
      <c r="F44" s="6"/>
      <c r="G44" s="5"/>
      <c r="H44" s="6"/>
      <c r="I44" s="5" t="s">
        <v>6</v>
      </c>
      <c r="J44" s="6">
        <f>+D10</f>
        <v>4876.68</v>
      </c>
      <c r="K44" s="7">
        <f>ROUND(J44/J$47*100,2)</f>
        <v>52.15</v>
      </c>
      <c r="L44" s="6"/>
      <c r="M44" s="5"/>
    </row>
    <row r="45" spans="3:13" s="4" customFormat="1" ht="15">
      <c r="C45" s="10" t="s">
        <v>5</v>
      </c>
      <c r="D45" s="11">
        <f>+J8</f>
        <v>753.75</v>
      </c>
      <c r="E45" s="7">
        <f>ROUND(D45/D$49*100,2)</f>
        <v>8.06</v>
      </c>
      <c r="F45" s="6"/>
      <c r="G45" s="5"/>
      <c r="H45" s="6"/>
      <c r="I45" s="5" t="s">
        <v>4</v>
      </c>
      <c r="J45" s="6">
        <f>+D24</f>
        <v>4468.57</v>
      </c>
      <c r="K45" s="7">
        <f>ROUND(J45/J$47*100,2)</f>
        <v>47.78</v>
      </c>
      <c r="L45" s="6"/>
      <c r="M45" s="5"/>
    </row>
    <row r="46" spans="3:13" s="4" customFormat="1" ht="15">
      <c r="C46" s="10" t="s">
        <v>3</v>
      </c>
      <c r="D46" s="11">
        <f>+H8</f>
        <v>2407.54</v>
      </c>
      <c r="E46" s="7">
        <f>ROUND(D46/D$49*100,2)</f>
        <v>25.74</v>
      </c>
      <c r="F46" s="6"/>
      <c r="G46" s="5"/>
      <c r="H46" s="6"/>
      <c r="I46" s="5" t="s">
        <v>2</v>
      </c>
      <c r="J46" s="6">
        <f>+D36</f>
        <v>6.37</v>
      </c>
      <c r="K46" s="7">
        <f>ROUND(J46/J$47*100,2)</f>
        <v>0.07</v>
      </c>
      <c r="L46" s="6"/>
      <c r="M46" s="5"/>
    </row>
    <row r="47" spans="3:13" s="4" customFormat="1" ht="15">
      <c r="C47" s="10" t="s">
        <v>1</v>
      </c>
      <c r="D47" s="8">
        <f>+F8</f>
        <v>6150.21</v>
      </c>
      <c r="E47" s="7">
        <f>ROUND(D47/D$49*100,2)</f>
        <v>65.77</v>
      </c>
      <c r="F47" s="6"/>
      <c r="G47" s="5"/>
      <c r="H47" s="6"/>
      <c r="I47" s="5"/>
      <c r="J47" s="6">
        <f>SUM(J44:J46)</f>
        <v>9351.62</v>
      </c>
      <c r="K47" s="5"/>
      <c r="L47" s="6"/>
      <c r="M47" s="5"/>
    </row>
    <row r="48" spans="3:13" s="4" customFormat="1" ht="15">
      <c r="C48" s="9" t="s">
        <v>0</v>
      </c>
      <c r="D48" s="8">
        <f>+L8</f>
        <v>40.12</v>
      </c>
      <c r="E48" s="7">
        <f>ROUND(D48/D$49*100,2)</f>
        <v>0.43</v>
      </c>
      <c r="F48" s="6"/>
      <c r="G48" s="5"/>
      <c r="H48" s="6"/>
      <c r="I48" s="5"/>
      <c r="J48" s="6"/>
      <c r="K48" s="5"/>
      <c r="L48" s="6"/>
      <c r="M48" s="5"/>
    </row>
    <row r="49" spans="4:13" s="4" customFormat="1" ht="15">
      <c r="D49" s="6">
        <f>SUM(D45:D48)</f>
        <v>9351.62</v>
      </c>
      <c r="E49" s="5"/>
      <c r="F49" s="6"/>
      <c r="G49" s="5"/>
      <c r="H49" s="6"/>
      <c r="I49" s="5"/>
      <c r="J49" s="6"/>
      <c r="K49" s="5"/>
      <c r="L49" s="6"/>
      <c r="M49" s="5"/>
    </row>
    <row r="50" spans="4:13" s="4" customFormat="1" ht="15">
      <c r="D50" s="6"/>
      <c r="E50" s="5"/>
      <c r="F50" s="6"/>
      <c r="G50" s="5"/>
      <c r="H50" s="6"/>
      <c r="I50" s="5"/>
      <c r="J50" s="6"/>
      <c r="K50" s="5"/>
      <c r="L50" s="6"/>
      <c r="M50" s="5"/>
    </row>
    <row r="51" spans="4:13" s="4" customFormat="1" ht="15">
      <c r="D51" s="6"/>
      <c r="E51" s="5"/>
      <c r="F51" s="6"/>
      <c r="G51" s="5"/>
      <c r="H51" s="6"/>
      <c r="I51" s="5"/>
      <c r="J51" s="6"/>
      <c r="K51" s="5"/>
      <c r="L51" s="6"/>
      <c r="M51" s="5"/>
    </row>
    <row r="52" spans="4:13" s="4" customFormat="1" ht="15">
      <c r="D52" s="6"/>
      <c r="E52" s="5"/>
      <c r="F52" s="6"/>
      <c r="G52" s="5"/>
      <c r="H52" s="6"/>
      <c r="I52" s="5"/>
      <c r="J52" s="6"/>
      <c r="K52" s="5"/>
      <c r="L52" s="6"/>
      <c r="M52" s="5"/>
    </row>
    <row r="53" spans="4:13" s="4" customFormat="1" ht="15">
      <c r="D53" s="6"/>
      <c r="E53" s="5"/>
      <c r="F53" s="6"/>
      <c r="G53" s="5"/>
      <c r="H53" s="6"/>
      <c r="I53" s="5"/>
      <c r="J53" s="6"/>
      <c r="K53" s="5"/>
      <c r="L53" s="6"/>
      <c r="M53" s="5"/>
    </row>
    <row r="54" spans="4:13" s="4" customFormat="1" ht="15">
      <c r="D54" s="6"/>
      <c r="E54" s="5"/>
      <c r="F54" s="6"/>
      <c r="G54" s="5"/>
      <c r="H54" s="6"/>
      <c r="I54" s="5"/>
      <c r="J54" s="6"/>
      <c r="K54" s="5"/>
      <c r="L54" s="6"/>
      <c r="M54" s="5"/>
    </row>
    <row r="55" spans="4:13" s="4" customFormat="1" ht="15">
      <c r="D55" s="6"/>
      <c r="E55" s="5"/>
      <c r="F55" s="6"/>
      <c r="G55" s="5"/>
      <c r="H55" s="6"/>
      <c r="I55" s="5"/>
      <c r="J55" s="6"/>
      <c r="K55" s="5"/>
      <c r="L55" s="6"/>
      <c r="M55" s="5"/>
    </row>
    <row r="56" spans="4:13" s="4" customFormat="1" ht="15">
      <c r="D56" s="6"/>
      <c r="E56" s="5"/>
      <c r="F56" s="6"/>
      <c r="G56" s="5"/>
      <c r="H56" s="6"/>
      <c r="I56" s="5"/>
      <c r="J56" s="6"/>
      <c r="K56" s="5"/>
      <c r="L56" s="6"/>
      <c r="M56" s="5"/>
    </row>
    <row r="57" spans="4:13" s="4" customFormat="1" ht="15">
      <c r="D57" s="6"/>
      <c r="E57" s="5"/>
      <c r="F57" s="6"/>
      <c r="G57" s="5"/>
      <c r="H57" s="6"/>
      <c r="I57" s="5"/>
      <c r="J57" s="6"/>
      <c r="K57" s="5"/>
      <c r="L57" s="6"/>
      <c r="M57" s="5"/>
    </row>
    <row r="58" spans="4:13" s="4" customFormat="1" ht="15">
      <c r="D58" s="6"/>
      <c r="E58" s="5"/>
      <c r="F58" s="6"/>
      <c r="G58" s="5"/>
      <c r="H58" s="6"/>
      <c r="I58" s="5"/>
      <c r="J58" s="6"/>
      <c r="K58" s="5"/>
      <c r="L58" s="6"/>
      <c r="M58" s="5"/>
    </row>
    <row r="59" spans="4:13" s="4" customFormat="1" ht="15">
      <c r="D59" s="6"/>
      <c r="E59" s="5"/>
      <c r="F59" s="6"/>
      <c r="G59" s="5"/>
      <c r="H59" s="6"/>
      <c r="I59" s="5"/>
      <c r="J59" s="6"/>
      <c r="K59" s="5"/>
      <c r="L59" s="6"/>
      <c r="M59" s="5"/>
    </row>
    <row r="60" spans="4:13" s="4" customFormat="1" ht="15">
      <c r="D60" s="6"/>
      <c r="E60" s="5"/>
      <c r="F60" s="6"/>
      <c r="G60" s="5"/>
      <c r="H60" s="6"/>
      <c r="I60" s="5"/>
      <c r="J60" s="6"/>
      <c r="K60" s="5"/>
      <c r="L60" s="6"/>
      <c r="M60" s="5"/>
    </row>
    <row r="61" spans="4:13" s="4" customFormat="1" ht="15">
      <c r="D61" s="6"/>
      <c r="E61" s="5"/>
      <c r="F61" s="6"/>
      <c r="G61" s="5"/>
      <c r="H61" s="6"/>
      <c r="I61" s="5"/>
      <c r="J61" s="6"/>
      <c r="K61" s="5"/>
      <c r="L61" s="6"/>
      <c r="M61" s="5"/>
    </row>
    <row r="62" spans="4:13" s="4" customFormat="1" ht="15">
      <c r="D62" s="6"/>
      <c r="E62" s="5"/>
      <c r="F62" s="6"/>
      <c r="G62" s="5"/>
      <c r="H62" s="6"/>
      <c r="I62" s="5"/>
      <c r="J62" s="6"/>
      <c r="K62" s="5"/>
      <c r="L62" s="6"/>
      <c r="M62" s="5"/>
    </row>
    <row r="63" spans="4:13" s="4" customFormat="1" ht="15">
      <c r="D63" s="6"/>
      <c r="E63" s="5"/>
      <c r="F63" s="6"/>
      <c r="G63" s="5"/>
      <c r="H63" s="6"/>
      <c r="I63" s="5"/>
      <c r="J63" s="6"/>
      <c r="K63" s="5"/>
      <c r="L63" s="6"/>
      <c r="M63" s="5"/>
    </row>
    <row r="64" spans="4:13" s="4" customFormat="1" ht="15">
      <c r="D64" s="6"/>
      <c r="E64" s="5"/>
      <c r="F64" s="6"/>
      <c r="G64" s="5"/>
      <c r="H64" s="6"/>
      <c r="I64" s="5"/>
      <c r="J64" s="6"/>
      <c r="K64" s="5"/>
      <c r="L64" s="6"/>
      <c r="M64" s="5"/>
    </row>
    <row r="65" spans="4:13" s="4" customFormat="1" ht="15">
      <c r="D65" s="6"/>
      <c r="E65" s="5"/>
      <c r="F65" s="6"/>
      <c r="G65" s="5"/>
      <c r="H65" s="6"/>
      <c r="I65" s="5"/>
      <c r="J65" s="6"/>
      <c r="K65" s="5"/>
      <c r="L65" s="6"/>
      <c r="M65" s="5"/>
    </row>
    <row r="66" spans="4:13" s="4" customFormat="1" ht="15">
      <c r="D66" s="6"/>
      <c r="E66" s="5"/>
      <c r="F66" s="6"/>
      <c r="G66" s="5"/>
      <c r="H66" s="6"/>
      <c r="I66" s="5"/>
      <c r="J66" s="6"/>
      <c r="K66" s="5"/>
      <c r="L66" s="6"/>
      <c r="M66" s="5"/>
    </row>
    <row r="67" spans="4:13" s="4" customFormat="1" ht="15">
      <c r="D67" s="6"/>
      <c r="E67" s="5"/>
      <c r="F67" s="6"/>
      <c r="G67" s="5"/>
      <c r="H67" s="6"/>
      <c r="I67" s="5"/>
      <c r="J67" s="6"/>
      <c r="K67" s="5"/>
      <c r="L67" s="6"/>
      <c r="M67" s="5"/>
    </row>
    <row r="68" spans="4:13" s="4" customFormat="1" ht="15">
      <c r="D68" s="6"/>
      <c r="E68" s="5"/>
      <c r="F68" s="6"/>
      <c r="G68" s="5"/>
      <c r="H68" s="6"/>
      <c r="I68" s="5"/>
      <c r="J68" s="6"/>
      <c r="K68" s="5"/>
      <c r="L68" s="6"/>
      <c r="M68" s="5"/>
    </row>
    <row r="69" spans="4:13" s="4" customFormat="1" ht="15">
      <c r="D69" s="6"/>
      <c r="E69" s="5"/>
      <c r="F69" s="6"/>
      <c r="G69" s="5"/>
      <c r="H69" s="6"/>
      <c r="I69" s="5"/>
      <c r="J69" s="6"/>
      <c r="K69" s="5"/>
      <c r="L69" s="6"/>
      <c r="M69" s="5"/>
    </row>
    <row r="70" spans="4:13" s="4" customFormat="1" ht="15">
      <c r="D70" s="6"/>
      <c r="E70" s="5"/>
      <c r="F70" s="6"/>
      <c r="G70" s="5"/>
      <c r="H70" s="6"/>
      <c r="I70" s="5"/>
      <c r="J70" s="6"/>
      <c r="K70" s="5"/>
      <c r="L70" s="6"/>
      <c r="M70" s="5"/>
    </row>
    <row r="71" spans="4:13" s="4" customFormat="1" ht="15">
      <c r="D71" s="6"/>
      <c r="E71" s="5"/>
      <c r="F71" s="6"/>
      <c r="G71" s="5"/>
      <c r="H71" s="6"/>
      <c r="I71" s="5"/>
      <c r="J71" s="6"/>
      <c r="K71" s="5"/>
      <c r="L71" s="6"/>
      <c r="M71" s="5"/>
    </row>
    <row r="72" spans="4:13" s="4" customFormat="1" ht="15">
      <c r="D72" s="6"/>
      <c r="E72" s="5"/>
      <c r="F72" s="6"/>
      <c r="G72" s="5"/>
      <c r="H72" s="6"/>
      <c r="I72" s="5"/>
      <c r="J72" s="6"/>
      <c r="K72" s="5"/>
      <c r="L72" s="6"/>
      <c r="M72" s="5"/>
    </row>
    <row r="73" spans="4:13" s="4" customFormat="1" ht="15">
      <c r="D73" s="6"/>
      <c r="E73" s="5"/>
      <c r="F73" s="6"/>
      <c r="G73" s="5"/>
      <c r="H73" s="6"/>
      <c r="I73" s="5"/>
      <c r="J73" s="6"/>
      <c r="K73" s="5"/>
      <c r="L73" s="6"/>
      <c r="M73" s="5"/>
    </row>
    <row r="74" spans="4:13" s="4" customFormat="1" ht="15">
      <c r="D74" s="6"/>
      <c r="E74" s="5"/>
      <c r="F74" s="6"/>
      <c r="G74" s="5"/>
      <c r="H74" s="6"/>
      <c r="I74" s="5"/>
      <c r="J74" s="6"/>
      <c r="K74" s="5"/>
      <c r="L74" s="6"/>
      <c r="M74" s="5"/>
    </row>
    <row r="75" spans="4:13" s="4" customFormat="1" ht="15">
      <c r="D75" s="6"/>
      <c r="E75" s="5"/>
      <c r="F75" s="6"/>
      <c r="G75" s="5"/>
      <c r="H75" s="6"/>
      <c r="I75" s="5"/>
      <c r="J75" s="6"/>
      <c r="K75" s="5"/>
      <c r="L75" s="6"/>
      <c r="M75" s="5"/>
    </row>
    <row r="76" spans="4:13" s="4" customFormat="1" ht="15">
      <c r="D76" s="6"/>
      <c r="E76" s="5"/>
      <c r="F76" s="6"/>
      <c r="G76" s="5"/>
      <c r="H76" s="6"/>
      <c r="I76" s="5"/>
      <c r="J76" s="6"/>
      <c r="K76" s="5"/>
      <c r="L76" s="6"/>
      <c r="M76" s="5"/>
    </row>
    <row r="77" spans="4:13" s="4" customFormat="1" ht="15">
      <c r="D77" s="6"/>
      <c r="E77" s="5"/>
      <c r="F77" s="6"/>
      <c r="G77" s="5"/>
      <c r="H77" s="6"/>
      <c r="I77" s="5"/>
      <c r="J77" s="6"/>
      <c r="K77" s="5"/>
      <c r="L77" s="6"/>
      <c r="M77" s="5"/>
    </row>
    <row r="78" spans="4:13" s="4" customFormat="1" ht="15">
      <c r="D78" s="6"/>
      <c r="E78" s="5"/>
      <c r="F78" s="6"/>
      <c r="G78" s="5"/>
      <c r="H78" s="6"/>
      <c r="I78" s="5"/>
      <c r="J78" s="6"/>
      <c r="K78" s="5"/>
      <c r="L78" s="6"/>
      <c r="M78" s="5"/>
    </row>
    <row r="79" spans="4:13" s="4" customFormat="1" ht="15">
      <c r="D79" s="6"/>
      <c r="E79" s="5"/>
      <c r="F79" s="6"/>
      <c r="G79" s="5"/>
      <c r="H79" s="6"/>
      <c r="I79" s="5"/>
      <c r="J79" s="6"/>
      <c r="K79" s="5"/>
      <c r="L79" s="6"/>
      <c r="M79" s="5"/>
    </row>
    <row r="80" spans="4:13" s="4" customFormat="1" ht="15">
      <c r="D80" s="6"/>
      <c r="E80" s="5"/>
      <c r="F80" s="6"/>
      <c r="G80" s="5"/>
      <c r="H80" s="6"/>
      <c r="I80" s="5"/>
      <c r="J80" s="6"/>
      <c r="K80" s="5"/>
      <c r="L80" s="6"/>
      <c r="M80" s="5"/>
    </row>
    <row r="81" spans="4:13" s="4" customFormat="1" ht="15">
      <c r="D81" s="6"/>
      <c r="E81" s="5"/>
      <c r="F81" s="6"/>
      <c r="G81" s="5"/>
      <c r="H81" s="6"/>
      <c r="I81" s="5"/>
      <c r="J81" s="6"/>
      <c r="K81" s="5"/>
      <c r="L81" s="6"/>
      <c r="M81" s="5"/>
    </row>
    <row r="82" spans="4:13" s="4" customFormat="1" ht="15">
      <c r="D82" s="6"/>
      <c r="E82" s="5"/>
      <c r="F82" s="6"/>
      <c r="G82" s="5"/>
      <c r="H82" s="6"/>
      <c r="I82" s="5"/>
      <c r="J82" s="6"/>
      <c r="K82" s="5"/>
      <c r="L82" s="6"/>
      <c r="M82" s="5"/>
    </row>
    <row r="83" spans="4:13" s="4" customFormat="1" ht="15">
      <c r="D83" s="6"/>
      <c r="E83" s="5"/>
      <c r="F83" s="6"/>
      <c r="G83" s="5"/>
      <c r="H83" s="6"/>
      <c r="I83" s="5"/>
      <c r="J83" s="6"/>
      <c r="K83" s="5"/>
      <c r="L83" s="6"/>
      <c r="M83" s="5"/>
    </row>
    <row r="84" spans="4:13" s="4" customFormat="1" ht="15">
      <c r="D84" s="6"/>
      <c r="E84" s="5"/>
      <c r="F84" s="6"/>
      <c r="G84" s="5"/>
      <c r="H84" s="6"/>
      <c r="I84" s="5"/>
      <c r="J84" s="6"/>
      <c r="K84" s="5"/>
      <c r="L84" s="6"/>
      <c r="M84" s="5"/>
    </row>
    <row r="85" spans="4:13" s="4" customFormat="1" ht="15">
      <c r="D85" s="6"/>
      <c r="E85" s="5"/>
      <c r="F85" s="6"/>
      <c r="G85" s="5"/>
      <c r="H85" s="6"/>
      <c r="I85" s="5"/>
      <c r="J85" s="6"/>
      <c r="K85" s="5"/>
      <c r="L85" s="6"/>
      <c r="M85" s="5"/>
    </row>
    <row r="86" spans="4:13" s="4" customFormat="1" ht="15">
      <c r="D86" s="6"/>
      <c r="E86" s="5"/>
      <c r="F86" s="6"/>
      <c r="G86" s="5"/>
      <c r="H86" s="6"/>
      <c r="I86" s="5"/>
      <c r="J86" s="6"/>
      <c r="K86" s="5"/>
      <c r="L86" s="6"/>
      <c r="M86" s="5"/>
    </row>
    <row r="87" spans="4:13" s="4" customFormat="1" ht="15">
      <c r="D87" s="6"/>
      <c r="E87" s="5"/>
      <c r="F87" s="6"/>
      <c r="G87" s="5"/>
      <c r="H87" s="6"/>
      <c r="I87" s="5"/>
      <c r="J87" s="6"/>
      <c r="K87" s="5"/>
      <c r="L87" s="6"/>
      <c r="M87" s="5"/>
    </row>
    <row r="88" spans="4:13" s="4" customFormat="1" ht="15">
      <c r="D88" s="6"/>
      <c r="E88" s="5"/>
      <c r="F88" s="6"/>
      <c r="G88" s="5"/>
      <c r="H88" s="6"/>
      <c r="I88" s="5"/>
      <c r="J88" s="6"/>
      <c r="K88" s="5"/>
      <c r="L88" s="6"/>
      <c r="M88" s="5"/>
    </row>
    <row r="89" spans="4:13" s="4" customFormat="1" ht="15">
      <c r="D89" s="6"/>
      <c r="E89" s="5"/>
      <c r="F89" s="6"/>
      <c r="G89" s="5"/>
      <c r="H89" s="6"/>
      <c r="I89" s="5"/>
      <c r="J89" s="6"/>
      <c r="K89" s="5"/>
      <c r="L89" s="6"/>
      <c r="M89" s="5"/>
    </row>
    <row r="90" spans="4:13" s="4" customFormat="1" ht="15">
      <c r="D90" s="6"/>
      <c r="E90" s="5"/>
      <c r="F90" s="6"/>
      <c r="G90" s="5"/>
      <c r="H90" s="6"/>
      <c r="I90" s="5"/>
      <c r="J90" s="6"/>
      <c r="K90" s="5"/>
      <c r="L90" s="6"/>
      <c r="M90" s="5"/>
    </row>
    <row r="91" spans="4:13" s="4" customFormat="1" ht="15">
      <c r="D91" s="6"/>
      <c r="E91" s="5"/>
      <c r="F91" s="6"/>
      <c r="G91" s="5"/>
      <c r="H91" s="6"/>
      <c r="I91" s="5"/>
      <c r="J91" s="6"/>
      <c r="K91" s="5"/>
      <c r="L91" s="6"/>
      <c r="M91" s="5"/>
    </row>
    <row r="92" spans="4:13" s="4" customFormat="1" ht="15">
      <c r="D92" s="6"/>
      <c r="E92" s="5"/>
      <c r="F92" s="6"/>
      <c r="G92" s="5"/>
      <c r="H92" s="6"/>
      <c r="I92" s="5"/>
      <c r="J92" s="6"/>
      <c r="K92" s="5"/>
      <c r="L92" s="6"/>
      <c r="M92" s="5"/>
    </row>
    <row r="93" spans="4:13" s="4" customFormat="1" ht="15">
      <c r="D93" s="6"/>
      <c r="E93" s="5"/>
      <c r="F93" s="6"/>
      <c r="G93" s="5"/>
      <c r="H93" s="6"/>
      <c r="I93" s="5"/>
      <c r="J93" s="6"/>
      <c r="K93" s="5"/>
      <c r="L93" s="6"/>
      <c r="M93" s="5"/>
    </row>
    <row r="94" spans="4:13" s="4" customFormat="1" ht="15">
      <c r="D94" s="6"/>
      <c r="E94" s="5"/>
      <c r="F94" s="6"/>
      <c r="G94" s="5"/>
      <c r="H94" s="6"/>
      <c r="I94" s="5"/>
      <c r="J94" s="6"/>
      <c r="K94" s="5"/>
      <c r="L94" s="6"/>
      <c r="M94" s="5"/>
    </row>
    <row r="95" spans="4:13" s="4" customFormat="1" ht="15">
      <c r="D95" s="6"/>
      <c r="E95" s="5"/>
      <c r="F95" s="6"/>
      <c r="G95" s="5"/>
      <c r="H95" s="6"/>
      <c r="I95" s="5"/>
      <c r="J95" s="6"/>
      <c r="K95" s="5"/>
      <c r="L95" s="6"/>
      <c r="M95" s="5"/>
    </row>
    <row r="96" spans="4:13" s="4" customFormat="1" ht="15">
      <c r="D96" s="6"/>
      <c r="E96" s="5"/>
      <c r="F96" s="6"/>
      <c r="G96" s="5"/>
      <c r="H96" s="6"/>
      <c r="I96" s="5"/>
      <c r="J96" s="6"/>
      <c r="K96" s="5"/>
      <c r="L96" s="6"/>
      <c r="M96" s="5"/>
    </row>
    <row r="97" spans="4:13" s="4" customFormat="1" ht="15">
      <c r="D97" s="6"/>
      <c r="E97" s="5"/>
      <c r="F97" s="6"/>
      <c r="G97" s="5"/>
      <c r="H97" s="6"/>
      <c r="I97" s="5"/>
      <c r="J97" s="6"/>
      <c r="K97" s="5"/>
      <c r="L97" s="6"/>
      <c r="M97" s="5"/>
    </row>
    <row r="98" spans="4:13" s="4" customFormat="1" ht="15">
      <c r="D98" s="6"/>
      <c r="E98" s="5"/>
      <c r="F98" s="6"/>
      <c r="G98" s="5"/>
      <c r="H98" s="6"/>
      <c r="I98" s="5"/>
      <c r="J98" s="6"/>
      <c r="K98" s="5"/>
      <c r="L98" s="6"/>
      <c r="M98" s="5"/>
    </row>
    <row r="99" spans="4:13" s="4" customFormat="1" ht="15">
      <c r="D99" s="6"/>
      <c r="E99" s="5"/>
      <c r="F99" s="6"/>
      <c r="G99" s="5"/>
      <c r="H99" s="6"/>
      <c r="I99" s="5"/>
      <c r="J99" s="6"/>
      <c r="K99" s="5"/>
      <c r="L99" s="6"/>
      <c r="M99" s="5"/>
    </row>
    <row r="100" spans="4:13" s="4" customFormat="1" ht="15">
      <c r="D100" s="6"/>
      <c r="E100" s="5"/>
      <c r="F100" s="6"/>
      <c r="G100" s="5"/>
      <c r="H100" s="6"/>
      <c r="I100" s="5"/>
      <c r="J100" s="6"/>
      <c r="K100" s="5"/>
      <c r="L100" s="6"/>
      <c r="M100" s="5"/>
    </row>
    <row r="101" spans="4:13" s="4" customFormat="1" ht="15">
      <c r="D101" s="6"/>
      <c r="E101" s="5"/>
      <c r="F101" s="6"/>
      <c r="G101" s="5"/>
      <c r="H101" s="6"/>
      <c r="I101" s="5"/>
      <c r="J101" s="6"/>
      <c r="K101" s="5"/>
      <c r="L101" s="6"/>
      <c r="M101" s="5"/>
    </row>
    <row r="102" spans="4:13" s="4" customFormat="1" ht="15">
      <c r="D102" s="6"/>
      <c r="E102" s="5"/>
      <c r="F102" s="6"/>
      <c r="G102" s="5"/>
      <c r="H102" s="6"/>
      <c r="I102" s="5"/>
      <c r="J102" s="6"/>
      <c r="K102" s="5"/>
      <c r="L102" s="6"/>
      <c r="M102" s="5"/>
    </row>
    <row r="103" spans="4:13" s="4" customFormat="1" ht="15">
      <c r="D103" s="6"/>
      <c r="E103" s="5"/>
      <c r="F103" s="6"/>
      <c r="G103" s="5"/>
      <c r="H103" s="6"/>
      <c r="I103" s="5"/>
      <c r="J103" s="6"/>
      <c r="K103" s="5"/>
      <c r="L103" s="6"/>
      <c r="M103" s="5"/>
    </row>
    <row r="104" spans="4:13" s="4" customFormat="1" ht="15">
      <c r="D104" s="6"/>
      <c r="E104" s="5"/>
      <c r="F104" s="6"/>
      <c r="G104" s="5"/>
      <c r="H104" s="6"/>
      <c r="I104" s="5"/>
      <c r="J104" s="6"/>
      <c r="K104" s="5"/>
      <c r="L104" s="6"/>
      <c r="M104" s="5"/>
    </row>
    <row r="105" spans="4:13" s="4" customFormat="1" ht="15">
      <c r="D105" s="6"/>
      <c r="E105" s="5"/>
      <c r="F105" s="6"/>
      <c r="G105" s="5"/>
      <c r="H105" s="6"/>
      <c r="I105" s="5"/>
      <c r="J105" s="6"/>
      <c r="K105" s="5"/>
      <c r="L105" s="6"/>
      <c r="M105" s="5"/>
    </row>
    <row r="106" spans="4:13" s="4" customFormat="1" ht="15">
      <c r="D106" s="6"/>
      <c r="E106" s="5"/>
      <c r="F106" s="6"/>
      <c r="G106" s="5"/>
      <c r="H106" s="6"/>
      <c r="I106" s="5"/>
      <c r="J106" s="6"/>
      <c r="K106" s="5"/>
      <c r="L106" s="6"/>
      <c r="M106" s="5"/>
    </row>
    <row r="107" spans="4:13" s="4" customFormat="1" ht="15">
      <c r="D107" s="6"/>
      <c r="E107" s="5"/>
      <c r="F107" s="6"/>
      <c r="G107" s="5"/>
      <c r="H107" s="6"/>
      <c r="I107" s="5"/>
      <c r="J107" s="6"/>
      <c r="K107" s="5"/>
      <c r="L107" s="6"/>
      <c r="M107" s="5"/>
    </row>
    <row r="108" spans="4:13" s="4" customFormat="1" ht="15">
      <c r="D108" s="6"/>
      <c r="E108" s="5"/>
      <c r="F108" s="6"/>
      <c r="G108" s="5"/>
      <c r="H108" s="6"/>
      <c r="I108" s="5"/>
      <c r="J108" s="6"/>
      <c r="K108" s="5"/>
      <c r="L108" s="6"/>
      <c r="M108" s="5"/>
    </row>
    <row r="109" spans="4:13" s="4" customFormat="1" ht="15">
      <c r="D109" s="6"/>
      <c r="E109" s="5"/>
      <c r="F109" s="6"/>
      <c r="G109" s="5"/>
      <c r="H109" s="6"/>
      <c r="I109" s="5"/>
      <c r="J109" s="6"/>
      <c r="K109" s="5"/>
      <c r="L109" s="6"/>
      <c r="M109" s="5"/>
    </row>
    <row r="110" spans="4:13" s="4" customFormat="1" ht="15">
      <c r="D110" s="6"/>
      <c r="E110" s="5"/>
      <c r="F110" s="6"/>
      <c r="G110" s="5"/>
      <c r="H110" s="6"/>
      <c r="I110" s="5"/>
      <c r="J110" s="6"/>
      <c r="K110" s="5"/>
      <c r="L110" s="6"/>
      <c r="M110" s="5"/>
    </row>
    <row r="111" spans="4:13" s="4" customFormat="1" ht="15">
      <c r="D111" s="6"/>
      <c r="E111" s="5"/>
      <c r="F111" s="6"/>
      <c r="G111" s="5"/>
      <c r="H111" s="6"/>
      <c r="I111" s="5"/>
      <c r="J111" s="6"/>
      <c r="K111" s="5"/>
      <c r="L111" s="6"/>
      <c r="M111" s="5"/>
    </row>
    <row r="112" spans="4:13" s="4" customFormat="1" ht="15">
      <c r="D112" s="6"/>
      <c r="E112" s="5"/>
      <c r="F112" s="6"/>
      <c r="G112" s="5"/>
      <c r="H112" s="6"/>
      <c r="I112" s="5"/>
      <c r="J112" s="6"/>
      <c r="K112" s="5"/>
      <c r="L112" s="6"/>
      <c r="M112" s="5"/>
    </row>
    <row r="113" spans="4:13" s="4" customFormat="1" ht="15">
      <c r="D113" s="6"/>
      <c r="E113" s="5"/>
      <c r="F113" s="6"/>
      <c r="G113" s="5"/>
      <c r="H113" s="6"/>
      <c r="I113" s="5"/>
      <c r="J113" s="6"/>
      <c r="K113" s="5"/>
      <c r="L113" s="6"/>
      <c r="M113" s="5"/>
    </row>
    <row r="114" spans="4:13" s="4" customFormat="1" ht="15">
      <c r="D114" s="6"/>
      <c r="E114" s="5"/>
      <c r="F114" s="6"/>
      <c r="G114" s="5"/>
      <c r="H114" s="6"/>
      <c r="I114" s="5"/>
      <c r="J114" s="6"/>
      <c r="K114" s="5"/>
      <c r="L114" s="6"/>
      <c r="M114" s="5"/>
    </row>
    <row r="115" spans="4:13" s="4" customFormat="1" ht="15">
      <c r="D115" s="6"/>
      <c r="E115" s="5"/>
      <c r="F115" s="6"/>
      <c r="G115" s="5"/>
      <c r="H115" s="6"/>
      <c r="I115" s="5"/>
      <c r="J115" s="6"/>
      <c r="K115" s="5"/>
      <c r="L115" s="6"/>
      <c r="M115" s="5"/>
    </row>
    <row r="116" spans="4:13" s="4" customFormat="1" ht="15">
      <c r="D116" s="6"/>
      <c r="E116" s="5"/>
      <c r="F116" s="6"/>
      <c r="G116" s="5"/>
      <c r="H116" s="6"/>
      <c r="I116" s="5"/>
      <c r="J116" s="6"/>
      <c r="K116" s="5"/>
      <c r="L116" s="6"/>
      <c r="M116" s="5"/>
    </row>
    <row r="117" spans="4:13" s="4" customFormat="1" ht="15">
      <c r="D117" s="6"/>
      <c r="E117" s="5"/>
      <c r="F117" s="6"/>
      <c r="G117" s="5"/>
      <c r="H117" s="6"/>
      <c r="I117" s="5"/>
      <c r="J117" s="6"/>
      <c r="K117" s="5"/>
      <c r="L117" s="6"/>
      <c r="M117" s="5"/>
    </row>
    <row r="118" spans="4:13" s="4" customFormat="1" ht="15">
      <c r="D118" s="6"/>
      <c r="E118" s="5"/>
      <c r="F118" s="6"/>
      <c r="G118" s="5"/>
      <c r="H118" s="6"/>
      <c r="I118" s="5"/>
      <c r="J118" s="6"/>
      <c r="K118" s="5"/>
      <c r="L118" s="6"/>
      <c r="M118" s="5"/>
    </row>
    <row r="119" spans="4:13" s="4" customFormat="1" ht="15">
      <c r="D119" s="6"/>
      <c r="E119" s="5"/>
      <c r="F119" s="6"/>
      <c r="G119" s="5"/>
      <c r="H119" s="6"/>
      <c r="I119" s="5"/>
      <c r="J119" s="6"/>
      <c r="K119" s="5"/>
      <c r="L119" s="6"/>
      <c r="M119" s="5"/>
    </row>
    <row r="120" spans="4:13" s="4" customFormat="1" ht="15">
      <c r="D120" s="6"/>
      <c r="E120" s="5"/>
      <c r="F120" s="6"/>
      <c r="G120" s="5"/>
      <c r="H120" s="6"/>
      <c r="I120" s="5"/>
      <c r="J120" s="6"/>
      <c r="K120" s="5"/>
      <c r="L120" s="6"/>
      <c r="M120" s="5"/>
    </row>
    <row r="121" spans="4:13" s="4" customFormat="1" ht="15">
      <c r="D121" s="6"/>
      <c r="E121" s="5"/>
      <c r="F121" s="6"/>
      <c r="G121" s="5"/>
      <c r="H121" s="6"/>
      <c r="I121" s="5"/>
      <c r="J121" s="6"/>
      <c r="K121" s="5"/>
      <c r="L121" s="6"/>
      <c r="M121" s="5"/>
    </row>
    <row r="122" spans="4:13" s="4" customFormat="1" ht="15">
      <c r="D122" s="6"/>
      <c r="E122" s="5"/>
      <c r="F122" s="6"/>
      <c r="G122" s="5"/>
      <c r="H122" s="6"/>
      <c r="I122" s="5"/>
      <c r="J122" s="6"/>
      <c r="K122" s="5"/>
      <c r="L122" s="6"/>
      <c r="M122" s="5"/>
    </row>
    <row r="123" spans="4:13" s="4" customFormat="1" ht="15">
      <c r="D123" s="6"/>
      <c r="E123" s="5"/>
      <c r="F123" s="6"/>
      <c r="G123" s="5"/>
      <c r="H123" s="6"/>
      <c r="I123" s="5"/>
      <c r="J123" s="6"/>
      <c r="K123" s="5"/>
      <c r="L123" s="6"/>
      <c r="M123" s="5"/>
    </row>
    <row r="124" spans="4:13" s="4" customFormat="1" ht="15">
      <c r="D124" s="6"/>
      <c r="E124" s="5"/>
      <c r="F124" s="6"/>
      <c r="G124" s="5"/>
      <c r="H124" s="6"/>
      <c r="I124" s="5"/>
      <c r="J124" s="6"/>
      <c r="K124" s="5"/>
      <c r="L124" s="6"/>
      <c r="M124" s="5"/>
    </row>
    <row r="125" spans="4:13" s="4" customFormat="1" ht="15">
      <c r="D125" s="6"/>
      <c r="E125" s="5"/>
      <c r="F125" s="6"/>
      <c r="G125" s="5"/>
      <c r="H125" s="6"/>
      <c r="I125" s="5"/>
      <c r="J125" s="6"/>
      <c r="K125" s="5"/>
      <c r="L125" s="6"/>
      <c r="M125" s="5"/>
    </row>
    <row r="126" spans="4:13" s="4" customFormat="1" ht="15">
      <c r="D126" s="6"/>
      <c r="E126" s="5"/>
      <c r="F126" s="6"/>
      <c r="G126" s="5"/>
      <c r="H126" s="6"/>
      <c r="I126" s="5"/>
      <c r="J126" s="6"/>
      <c r="K126" s="5"/>
      <c r="L126" s="6"/>
      <c r="M126" s="5"/>
    </row>
    <row r="127" spans="4:13" s="4" customFormat="1" ht="15">
      <c r="D127" s="6"/>
      <c r="E127" s="5"/>
      <c r="F127" s="6"/>
      <c r="G127" s="5"/>
      <c r="H127" s="6"/>
      <c r="I127" s="5"/>
      <c r="J127" s="6"/>
      <c r="K127" s="5"/>
      <c r="L127" s="6"/>
      <c r="M127" s="5"/>
    </row>
    <row r="128" spans="4:13" s="4" customFormat="1" ht="15">
      <c r="D128" s="6"/>
      <c r="E128" s="5"/>
      <c r="F128" s="6"/>
      <c r="G128" s="5"/>
      <c r="H128" s="6"/>
      <c r="I128" s="5"/>
      <c r="J128" s="6"/>
      <c r="K128" s="5"/>
      <c r="L128" s="6"/>
      <c r="M128" s="5"/>
    </row>
    <row r="129" spans="4:13" s="4" customFormat="1" ht="15">
      <c r="D129" s="6"/>
      <c r="E129" s="5"/>
      <c r="F129" s="6"/>
      <c r="G129" s="5"/>
      <c r="H129" s="6"/>
      <c r="I129" s="5"/>
      <c r="J129" s="6"/>
      <c r="K129" s="5"/>
      <c r="L129" s="6"/>
      <c r="M129" s="5"/>
    </row>
    <row r="130" spans="4:13" s="4" customFormat="1" ht="15">
      <c r="D130" s="6"/>
      <c r="E130" s="5"/>
      <c r="F130" s="6"/>
      <c r="G130" s="5"/>
      <c r="H130" s="6"/>
      <c r="I130" s="5"/>
      <c r="J130" s="6"/>
      <c r="K130" s="5"/>
      <c r="L130" s="6"/>
      <c r="M130" s="5"/>
    </row>
    <row r="131" spans="4:13" s="4" customFormat="1" ht="15">
      <c r="D131" s="6"/>
      <c r="E131" s="5"/>
      <c r="F131" s="6"/>
      <c r="G131" s="5"/>
      <c r="H131" s="6"/>
      <c r="I131" s="5"/>
      <c r="J131" s="6"/>
      <c r="K131" s="5"/>
      <c r="L131" s="6"/>
      <c r="M131" s="5"/>
    </row>
    <row r="132" spans="4:13" s="4" customFormat="1" ht="15">
      <c r="D132" s="6"/>
      <c r="E132" s="5"/>
      <c r="F132" s="6"/>
      <c r="G132" s="5"/>
      <c r="H132" s="6"/>
      <c r="I132" s="5"/>
      <c r="J132" s="6"/>
      <c r="K132" s="5"/>
      <c r="L132" s="6"/>
      <c r="M132" s="5"/>
    </row>
    <row r="133" spans="4:13" s="4" customFormat="1" ht="15">
      <c r="D133" s="6"/>
      <c r="E133" s="5"/>
      <c r="F133" s="6"/>
      <c r="G133" s="5"/>
      <c r="H133" s="6"/>
      <c r="I133" s="5"/>
      <c r="J133" s="6"/>
      <c r="K133" s="5"/>
      <c r="L133" s="6"/>
      <c r="M133" s="5"/>
    </row>
    <row r="134" spans="4:13" s="4" customFormat="1" ht="15">
      <c r="D134" s="6"/>
      <c r="E134" s="5"/>
      <c r="F134" s="6"/>
      <c r="G134" s="5"/>
      <c r="H134" s="6"/>
      <c r="I134" s="5"/>
      <c r="J134" s="6"/>
      <c r="K134" s="5"/>
      <c r="L134" s="6"/>
      <c r="M134" s="5"/>
    </row>
    <row r="135" spans="4:13" s="4" customFormat="1" ht="15">
      <c r="D135" s="6"/>
      <c r="E135" s="5"/>
      <c r="F135" s="6"/>
      <c r="G135" s="5"/>
      <c r="H135" s="6"/>
      <c r="I135" s="5"/>
      <c r="J135" s="6"/>
      <c r="K135" s="5"/>
      <c r="L135" s="6"/>
      <c r="M135" s="5"/>
    </row>
    <row r="136" spans="4:13" s="4" customFormat="1" ht="15">
      <c r="D136" s="6"/>
      <c r="E136" s="5"/>
      <c r="F136" s="6"/>
      <c r="G136" s="5"/>
      <c r="H136" s="6"/>
      <c r="I136" s="5"/>
      <c r="J136" s="6"/>
      <c r="K136" s="5"/>
      <c r="L136" s="6"/>
      <c r="M136" s="5"/>
    </row>
    <row r="137" spans="4:13" s="4" customFormat="1" ht="15">
      <c r="D137" s="6"/>
      <c r="E137" s="5"/>
      <c r="F137" s="6"/>
      <c r="G137" s="5"/>
      <c r="H137" s="6"/>
      <c r="I137" s="5"/>
      <c r="J137" s="6"/>
      <c r="K137" s="5"/>
      <c r="L137" s="6"/>
      <c r="M137" s="5"/>
    </row>
    <row r="138" spans="4:13" s="4" customFormat="1" ht="15">
      <c r="D138" s="6"/>
      <c r="E138" s="5"/>
      <c r="F138" s="6"/>
      <c r="G138" s="5"/>
      <c r="H138" s="6"/>
      <c r="I138" s="5"/>
      <c r="J138" s="6"/>
      <c r="K138" s="5"/>
      <c r="L138" s="6"/>
      <c r="M138" s="5"/>
    </row>
    <row r="139" spans="4:13" s="4" customFormat="1" ht="15">
      <c r="D139" s="6"/>
      <c r="E139" s="5"/>
      <c r="F139" s="6"/>
      <c r="G139" s="5"/>
      <c r="H139" s="6"/>
      <c r="I139" s="5"/>
      <c r="J139" s="6"/>
      <c r="K139" s="5"/>
      <c r="L139" s="6"/>
      <c r="M139" s="5"/>
    </row>
    <row r="140" spans="4:13" s="4" customFormat="1" ht="15">
      <c r="D140" s="6"/>
      <c r="E140" s="5"/>
      <c r="F140" s="6"/>
      <c r="G140" s="5"/>
      <c r="H140" s="6"/>
      <c r="I140" s="5"/>
      <c r="J140" s="6"/>
      <c r="K140" s="5"/>
      <c r="L140" s="6"/>
      <c r="M140" s="5"/>
    </row>
    <row r="141" spans="4:13" s="4" customFormat="1" ht="15">
      <c r="D141" s="6"/>
      <c r="E141" s="5"/>
      <c r="F141" s="6"/>
      <c r="G141" s="5"/>
      <c r="H141" s="6"/>
      <c r="I141" s="5"/>
      <c r="J141" s="6"/>
      <c r="K141" s="5"/>
      <c r="L141" s="6"/>
      <c r="M141" s="5"/>
    </row>
    <row r="142" spans="4:13" s="4" customFormat="1" ht="15">
      <c r="D142" s="6"/>
      <c r="E142" s="5"/>
      <c r="F142" s="6"/>
      <c r="G142" s="5"/>
      <c r="H142" s="6"/>
      <c r="I142" s="5"/>
      <c r="J142" s="6"/>
      <c r="K142" s="5"/>
      <c r="L142" s="6"/>
      <c r="M142" s="5"/>
    </row>
    <row r="143" spans="4:13" s="4" customFormat="1" ht="15">
      <c r="D143" s="6"/>
      <c r="E143" s="5"/>
      <c r="F143" s="6"/>
      <c r="G143" s="5"/>
      <c r="H143" s="6"/>
      <c r="I143" s="5"/>
      <c r="J143" s="6"/>
      <c r="K143" s="5"/>
      <c r="L143" s="6"/>
      <c r="M143" s="5"/>
    </row>
    <row r="144" spans="4:13" s="4" customFormat="1" ht="15">
      <c r="D144" s="6"/>
      <c r="E144" s="5"/>
      <c r="F144" s="6"/>
      <c r="G144" s="5"/>
      <c r="H144" s="6"/>
      <c r="I144" s="5"/>
      <c r="J144" s="6"/>
      <c r="K144" s="5"/>
      <c r="L144" s="6"/>
      <c r="M144" s="5"/>
    </row>
    <row r="145" spans="4:13" s="4" customFormat="1" ht="15">
      <c r="D145" s="6"/>
      <c r="E145" s="5"/>
      <c r="F145" s="6"/>
      <c r="G145" s="5"/>
      <c r="H145" s="6"/>
      <c r="I145" s="5"/>
      <c r="J145" s="6"/>
      <c r="K145" s="5"/>
      <c r="L145" s="6"/>
      <c r="M145" s="5"/>
    </row>
    <row r="146" spans="4:13" s="4" customFormat="1" ht="15">
      <c r="D146" s="6"/>
      <c r="E146" s="5"/>
      <c r="F146" s="6"/>
      <c r="G146" s="5"/>
      <c r="H146" s="6"/>
      <c r="I146" s="5"/>
      <c r="J146" s="6"/>
      <c r="K146" s="5"/>
      <c r="L146" s="6"/>
      <c r="M146" s="5"/>
    </row>
    <row r="147" spans="4:13" s="4" customFormat="1" ht="15">
      <c r="D147" s="6"/>
      <c r="E147" s="5"/>
      <c r="F147" s="6"/>
      <c r="G147" s="5"/>
      <c r="H147" s="6"/>
      <c r="I147" s="5"/>
      <c r="J147" s="6"/>
      <c r="K147" s="5"/>
      <c r="L147" s="6"/>
      <c r="M147" s="5"/>
    </row>
    <row r="148" spans="4:13" s="4" customFormat="1" ht="15">
      <c r="D148" s="6"/>
      <c r="E148" s="5"/>
      <c r="F148" s="6"/>
      <c r="G148" s="5"/>
      <c r="H148" s="6"/>
      <c r="I148" s="5"/>
      <c r="J148" s="6"/>
      <c r="K148" s="5"/>
      <c r="L148" s="6"/>
      <c r="M148" s="5"/>
    </row>
    <row r="149" spans="4:13" s="4" customFormat="1" ht="15">
      <c r="D149" s="6"/>
      <c r="E149" s="5"/>
      <c r="F149" s="6"/>
      <c r="G149" s="5"/>
      <c r="H149" s="6"/>
      <c r="I149" s="5"/>
      <c r="J149" s="6"/>
      <c r="K149" s="5"/>
      <c r="L149" s="6"/>
      <c r="M149" s="5"/>
    </row>
    <row r="150" spans="4:13" s="4" customFormat="1" ht="15">
      <c r="D150" s="6"/>
      <c r="E150" s="5"/>
      <c r="F150" s="6"/>
      <c r="G150" s="5"/>
      <c r="H150" s="6"/>
      <c r="I150" s="5"/>
      <c r="J150" s="6"/>
      <c r="K150" s="5"/>
      <c r="L150" s="6"/>
      <c r="M150" s="5"/>
    </row>
    <row r="151" spans="4:13" s="4" customFormat="1" ht="15">
      <c r="D151" s="6"/>
      <c r="E151" s="5"/>
      <c r="F151" s="6"/>
      <c r="G151" s="5"/>
      <c r="H151" s="6"/>
      <c r="I151" s="5"/>
      <c r="J151" s="6"/>
      <c r="K151" s="5"/>
      <c r="L151" s="6"/>
      <c r="M151" s="5"/>
    </row>
    <row r="152" spans="4:13" s="4" customFormat="1" ht="15">
      <c r="D152" s="6"/>
      <c r="E152" s="5"/>
      <c r="F152" s="6"/>
      <c r="G152" s="5"/>
      <c r="H152" s="6"/>
      <c r="I152" s="5"/>
      <c r="J152" s="6"/>
      <c r="K152" s="5"/>
      <c r="L152" s="6"/>
      <c r="M152" s="5"/>
    </row>
    <row r="153" spans="4:13" s="4" customFormat="1" ht="15">
      <c r="D153" s="6"/>
      <c r="E153" s="5"/>
      <c r="F153" s="6"/>
      <c r="G153" s="5"/>
      <c r="H153" s="6"/>
      <c r="I153" s="5"/>
      <c r="J153" s="6"/>
      <c r="K153" s="5"/>
      <c r="L153" s="6"/>
      <c r="M153" s="5"/>
    </row>
    <row r="154" spans="4:13" s="4" customFormat="1" ht="15">
      <c r="D154" s="6"/>
      <c r="E154" s="5"/>
      <c r="F154" s="6"/>
      <c r="G154" s="5"/>
      <c r="H154" s="6"/>
      <c r="I154" s="5"/>
      <c r="J154" s="6"/>
      <c r="K154" s="5"/>
      <c r="L154" s="6"/>
      <c r="M154" s="5"/>
    </row>
    <row r="155" spans="4:13" s="4" customFormat="1" ht="15">
      <c r="D155" s="6"/>
      <c r="E155" s="5"/>
      <c r="F155" s="6"/>
      <c r="G155" s="5"/>
      <c r="H155" s="6"/>
      <c r="I155" s="5"/>
      <c r="J155" s="6"/>
      <c r="K155" s="5"/>
      <c r="L155" s="6"/>
      <c r="M155" s="5"/>
    </row>
    <row r="156" spans="4:13" s="4" customFormat="1" ht="15">
      <c r="D156" s="6"/>
      <c r="E156" s="5"/>
      <c r="F156" s="6"/>
      <c r="G156" s="5"/>
      <c r="H156" s="6"/>
      <c r="I156" s="5"/>
      <c r="J156" s="6"/>
      <c r="K156" s="5"/>
      <c r="L156" s="6"/>
      <c r="M156" s="5"/>
    </row>
    <row r="157" spans="4:13" s="4" customFormat="1" ht="15">
      <c r="D157" s="6"/>
      <c r="E157" s="5"/>
      <c r="F157" s="6"/>
      <c r="G157" s="5"/>
      <c r="H157" s="6"/>
      <c r="I157" s="5"/>
      <c r="J157" s="6"/>
      <c r="K157" s="5"/>
      <c r="L157" s="6"/>
      <c r="M157" s="5"/>
    </row>
    <row r="158" spans="4:13" s="4" customFormat="1" ht="15">
      <c r="D158" s="6"/>
      <c r="E158" s="5"/>
      <c r="F158" s="6"/>
      <c r="G158" s="5"/>
      <c r="H158" s="6"/>
      <c r="I158" s="5"/>
      <c r="J158" s="6"/>
      <c r="K158" s="5"/>
      <c r="L158" s="6"/>
      <c r="M158" s="5"/>
    </row>
    <row r="159" spans="4:13" s="4" customFormat="1" ht="15">
      <c r="D159" s="6"/>
      <c r="E159" s="5"/>
      <c r="F159" s="6"/>
      <c r="G159" s="5"/>
      <c r="H159" s="6"/>
      <c r="I159" s="5"/>
      <c r="J159" s="6"/>
      <c r="K159" s="5"/>
      <c r="L159" s="6"/>
      <c r="M159" s="5"/>
    </row>
    <row r="160" spans="4:13" s="4" customFormat="1" ht="15">
      <c r="D160" s="6"/>
      <c r="E160" s="5"/>
      <c r="F160" s="6"/>
      <c r="G160" s="5"/>
      <c r="H160" s="6"/>
      <c r="I160" s="5"/>
      <c r="J160" s="6"/>
      <c r="K160" s="5"/>
      <c r="L160" s="6"/>
      <c r="M160" s="5"/>
    </row>
    <row r="161" spans="4:13" s="4" customFormat="1" ht="15">
      <c r="D161" s="6"/>
      <c r="E161" s="5"/>
      <c r="F161" s="6"/>
      <c r="G161" s="5"/>
      <c r="H161" s="6"/>
      <c r="I161" s="5"/>
      <c r="J161" s="6"/>
      <c r="K161" s="5"/>
      <c r="L161" s="6"/>
      <c r="M161" s="5"/>
    </row>
    <row r="162" spans="4:13" s="4" customFormat="1" ht="15">
      <c r="D162" s="6"/>
      <c r="E162" s="5"/>
      <c r="F162" s="6"/>
      <c r="G162" s="5"/>
      <c r="H162" s="6"/>
      <c r="I162" s="5"/>
      <c r="J162" s="6"/>
      <c r="K162" s="5"/>
      <c r="L162" s="6"/>
      <c r="M162" s="5"/>
    </row>
    <row r="163" spans="4:13" s="4" customFormat="1" ht="15">
      <c r="D163" s="6"/>
      <c r="E163" s="5"/>
      <c r="F163" s="6"/>
      <c r="G163" s="5"/>
      <c r="H163" s="6"/>
      <c r="I163" s="5"/>
      <c r="J163" s="6"/>
      <c r="K163" s="5"/>
      <c r="L163" s="6"/>
      <c r="M163" s="5"/>
    </row>
    <row r="164" spans="4:13" s="4" customFormat="1" ht="15">
      <c r="D164" s="6"/>
      <c r="E164" s="5"/>
      <c r="F164" s="6"/>
      <c r="G164" s="5"/>
      <c r="H164" s="6"/>
      <c r="I164" s="5"/>
      <c r="J164" s="6"/>
      <c r="K164" s="5"/>
      <c r="L164" s="6"/>
      <c r="M164" s="5"/>
    </row>
    <row r="165" spans="4:13" s="4" customFormat="1" ht="15">
      <c r="D165" s="6"/>
      <c r="E165" s="5"/>
      <c r="F165" s="6"/>
      <c r="G165" s="5"/>
      <c r="H165" s="6"/>
      <c r="I165" s="5"/>
      <c r="J165" s="6"/>
      <c r="K165" s="5"/>
      <c r="L165" s="6"/>
      <c r="M165" s="5"/>
    </row>
    <row r="166" spans="4:13" s="4" customFormat="1" ht="15">
      <c r="D166" s="6"/>
      <c r="E166" s="5"/>
      <c r="F166" s="6"/>
      <c r="G166" s="5"/>
      <c r="H166" s="6"/>
      <c r="I166" s="5"/>
      <c r="J166" s="6"/>
      <c r="K166" s="5"/>
      <c r="L166" s="6"/>
      <c r="M166" s="5"/>
    </row>
  </sheetData>
  <sheetProtection/>
  <mergeCells count="8">
    <mergeCell ref="B2:N2"/>
    <mergeCell ref="B3:N3"/>
    <mergeCell ref="B5:C6"/>
    <mergeCell ref="D5:E5"/>
    <mergeCell ref="F5:G5"/>
    <mergeCell ref="H5:I5"/>
    <mergeCell ref="J5:K5"/>
    <mergeCell ref="L5:M5"/>
  </mergeCells>
  <printOptions horizontalCentered="1" verticalCentered="1"/>
  <pageMargins left="0" right="0" top="0" bottom="0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JorgeVV</dc:creator>
  <cp:keywords/>
  <dc:description/>
  <cp:lastModifiedBy>JorgeVV</cp:lastModifiedBy>
  <dcterms:created xsi:type="dcterms:W3CDTF">2010-05-08T15:46:30Z</dcterms:created>
  <dcterms:modified xsi:type="dcterms:W3CDTF">2010-05-08T15:48:57Z</dcterms:modified>
  <cp:category/>
  <cp:version/>
  <cp:contentType/>
  <cp:contentStatus/>
</cp:coreProperties>
</file>